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drawings/drawing3.xml" ContentType="application/vnd.openxmlformats-officedocument.drawing+xml"/>
  <Override PartName="/xl/slicers/slicer2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1ba24c9f8e6635/Bureau/Templates/"/>
    </mc:Choice>
  </mc:AlternateContent>
  <xr:revisionPtr revIDLastSave="93" documentId="8_{BADA8247-6122-4DFC-94F6-18FD2572CA04}" xr6:coauthVersionLast="47" xr6:coauthVersionMax="47" xr10:uidLastSave="{16405EB0-081A-40AE-AB15-7200ACC797C0}"/>
  <bookViews>
    <workbookView xWindow="-108" yWindow="-108" windowWidth="23256" windowHeight="14616" tabRatio="756" activeTab="4" xr2:uid="{00000000-000D-0000-FFFF-FFFF00000000}"/>
  </bookViews>
  <sheets>
    <sheet name="Fichiers combinés" sheetId="31" r:id="rId1"/>
    <sheet name="TCD - Les règles à suivre" sheetId="8" r:id="rId2"/>
    <sheet name="Traitement" sheetId="2" r:id="rId3"/>
    <sheet name="Tableau de bord vierge" sheetId="25" r:id="rId4"/>
    <sheet name="Tableau de bord" sheetId="3" r:id="rId5"/>
  </sheets>
  <definedNames>
    <definedName name="Segment_Département">#N/A</definedName>
    <definedName name="Segment_Poste">#N/A</definedName>
    <definedName name="Segment_Sexe">#N/A</definedName>
    <definedName name="Segment_Type_d_emploi">#N/A</definedName>
  </definedNames>
  <calcPr calcId="191029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  <x14:slicerCache r:id="rId10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" i="2" l="1"/>
  <c r="K6" i="2"/>
  <c r="K7" i="2"/>
  <c r="K8" i="2"/>
  <c r="K5" i="2"/>
  <c r="J4" i="2"/>
  <c r="K4" i="2"/>
  <c r="J5" i="2"/>
  <c r="J6" i="2"/>
  <c r="J7" i="2"/>
  <c r="J8" i="2"/>
  <c r="I5" i="2"/>
  <c r="I6" i="2"/>
  <c r="I7" i="2"/>
  <c r="I8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699E65B-0DB8-4F7F-B059-5C407DE3CE26}" keepAlive="1" name="Requête - Données heures formations" description="Connexion à la requête « Données heures formations » dans le classeur." type="5" refreshedVersion="0" background="1" saveData="1">
    <dbPr connection="Provider=Microsoft.Mashup.OleDb.1;Data Source=$Workbook$;Location=&quot;Données heures formations&quot;;Extended Properties=&quot;&quot;" command="SELECT * FROM [Données heures formations]"/>
  </connection>
  <connection id="2" xr16:uid="{83A33CDE-0460-4962-9889-41095B27AA9A}" keepAlive="1" name="Requête - Exemple de fichier" description="Connexion à la requête « Exemple de fichier » dans le classeur." type="5" refreshedVersion="0" background="1">
    <dbPr connection="Provider=Microsoft.Mashup.OleDb.1;Data Source=$Workbook$;Location=&quot;Exemple de fichier&quot;;Extended Properties=&quot;&quot;" command="SELECT * FROM [Exemple de fichier]"/>
  </connection>
  <connection id="3" xr16:uid="{08F534CC-58B3-4849-8E1D-59FA1DE06380}" keepAlive="1" name="Requête - Paramètre1" description="Connexion à la requête « Paramètre1 » dans le classeur." type="5" refreshedVersion="0" background="1">
    <dbPr connection="Provider=Microsoft.Mashup.OleDb.1;Data Source=$Workbook$;Location=Paramètre1;Extended Properties=&quot;&quot;" command="SELECT * FROM [Paramètre1]"/>
  </connection>
  <connection id="4" xr16:uid="{6D9E477D-BFD2-4D93-BEC5-A1C55ACCDF8A}" keepAlive="1" name="Requête - Transformer le fichier" description="Connexion à la requête « Transformer le fichier » dans le classeur." type="5" refreshedVersion="0" background="1">
    <dbPr connection="Provider=Microsoft.Mashup.OleDb.1;Data Source=$Workbook$;Location=&quot;Transformer le fichier&quot;;Extended Properties=&quot;&quot;" command="SELECT * FROM [Transformer le fichier]"/>
  </connection>
  <connection id="5" xr16:uid="{0AB48A39-944C-40B5-B995-0AA836A37DFF}" keepAlive="1" name="Requête - Transformer l'exemple de fichier" description="Connexion à la requête « Transformer l'exemple de fichier » dans le classeur." type="5" refreshedVersion="0" background="1">
    <dbPr connection="Provider=Microsoft.Mashup.OleDb.1;Data Source=$Workbook$;Location=&quot;Transformer l'exemple de fichier&quot;;Extended Properties=&quot;&quot;" command="SELECT * FROM [Transformer l'exemple de fichier]"/>
  </connection>
</connections>
</file>

<file path=xl/sharedStrings.xml><?xml version="1.0" encoding="utf-8"?>
<sst xmlns="http://schemas.openxmlformats.org/spreadsheetml/2006/main" count="2168" uniqueCount="941">
  <si>
    <t>ID Employé</t>
  </si>
  <si>
    <t>Nom</t>
  </si>
  <si>
    <t>Département</t>
  </si>
  <si>
    <t>Poste</t>
  </si>
  <si>
    <t>Date d'embauche</t>
  </si>
  <si>
    <t>Salaire de base</t>
  </si>
  <si>
    <t>Bonus</t>
  </si>
  <si>
    <t>Heures supplémentaires</t>
  </si>
  <si>
    <t>Heures travaillées totales</t>
  </si>
  <si>
    <t>Autres absences</t>
  </si>
  <si>
    <t>Heures de formation</t>
  </si>
  <si>
    <t>Ventes</t>
  </si>
  <si>
    <t>E-13132</t>
  </si>
  <si>
    <t>E-13436</t>
  </si>
  <si>
    <t>E-11493</t>
  </si>
  <si>
    <t>E-13401</t>
  </si>
  <si>
    <t>E-12943</t>
  </si>
  <si>
    <t>E-13623</t>
  </si>
  <si>
    <t>E-15196</t>
  </si>
  <si>
    <t>E-18879</t>
  </si>
  <si>
    <t>E-14667</t>
  </si>
  <si>
    <t>E-16756</t>
  </si>
  <si>
    <t>E-15248</t>
  </si>
  <si>
    <t>E-12233</t>
  </si>
  <si>
    <t>E-13670</t>
  </si>
  <si>
    <t>E-11695</t>
  </si>
  <si>
    <t>E-13850</t>
  </si>
  <si>
    <t>E-12433</t>
  </si>
  <si>
    <t>E-11115</t>
  </si>
  <si>
    <t>E-12257</t>
  </si>
  <si>
    <t>E-17427</t>
  </si>
  <si>
    <t>E-12002</t>
  </si>
  <si>
    <t>E-17266</t>
  </si>
  <si>
    <t>E-19143</t>
  </si>
  <si>
    <t>E-15824</t>
  </si>
  <si>
    <t>E-12663</t>
  </si>
  <si>
    <t>E-17009</t>
  </si>
  <si>
    <t>E-13515</t>
  </si>
  <si>
    <t>E-15579</t>
  </si>
  <si>
    <t>E-12003</t>
  </si>
  <si>
    <t>E-17258</t>
  </si>
  <si>
    <t>E-13602</t>
  </si>
  <si>
    <t>E-13851</t>
  </si>
  <si>
    <t>E-13625</t>
  </si>
  <si>
    <t>E-18671</t>
  </si>
  <si>
    <t>E-11181</t>
  </si>
  <si>
    <t>E-14679</t>
  </si>
  <si>
    <t>E-19441</t>
  </si>
  <si>
    <t>E-19757</t>
  </si>
  <si>
    <t>E-19729</t>
  </si>
  <si>
    <t>E-17651</t>
  </si>
  <si>
    <t>E-15544</t>
  </si>
  <si>
    <t>E-12566</t>
  </si>
  <si>
    <t>E-19717</t>
  </si>
  <si>
    <t>E-13894</t>
  </si>
  <si>
    <t>E-15240</t>
  </si>
  <si>
    <t>E-17329</t>
  </si>
  <si>
    <t>E-14342</t>
  </si>
  <si>
    <t>E-12926</t>
  </si>
  <si>
    <t>E-12087</t>
  </si>
  <si>
    <t>E-15744</t>
  </si>
  <si>
    <t>E-16781</t>
  </si>
  <si>
    <t>E-16333</t>
  </si>
  <si>
    <t>E-13910</t>
  </si>
  <si>
    <t>E-13676</t>
  </si>
  <si>
    <t>E-11671</t>
  </si>
  <si>
    <t>E-16334</t>
  </si>
  <si>
    <t>E-17140</t>
  </si>
  <si>
    <t>Cadre</t>
  </si>
  <si>
    <t>Agent</t>
  </si>
  <si>
    <t>Age</t>
  </si>
  <si>
    <t>Sexe</t>
  </si>
  <si>
    <t>Femme</t>
  </si>
  <si>
    <t>Homme</t>
  </si>
  <si>
    <t>André de la Moulin</t>
  </si>
  <si>
    <t>Alphonse-Adrien Parent</t>
  </si>
  <si>
    <t>Gérard Deschamps</t>
  </si>
  <si>
    <t>Denis Le Ruiz</t>
  </si>
  <si>
    <t>Chantal Samson</t>
  </si>
  <si>
    <t>Paulette Le Maillet</t>
  </si>
  <si>
    <t>Gabriel Allard</t>
  </si>
  <si>
    <t>Michèle Daniel de Robin</t>
  </si>
  <si>
    <t>Augustin Le Carre</t>
  </si>
  <si>
    <t>Michèle Briand</t>
  </si>
  <si>
    <t>Stéphanie-Michèle Marques</t>
  </si>
  <si>
    <t>Olivier Louis</t>
  </si>
  <si>
    <t>Margaux Dupuis du Faivre</t>
  </si>
  <si>
    <t>Roger De Sousa du Georges</t>
  </si>
  <si>
    <t>Aurore Thierry-Clément</t>
  </si>
  <si>
    <t>Océane Rolland-Perez</t>
  </si>
  <si>
    <t>Lucy Barthelemy</t>
  </si>
  <si>
    <t>Brigitte Aubry</t>
  </si>
  <si>
    <t>Jacqueline-Anastasie Gilles</t>
  </si>
  <si>
    <t>Gabriel Pascal</t>
  </si>
  <si>
    <t>Olivie de Verdier</t>
  </si>
  <si>
    <t>Nath Colin</t>
  </si>
  <si>
    <t>Agathe Millet</t>
  </si>
  <si>
    <t>Martin Martineau</t>
  </si>
  <si>
    <t>Odette Bigot</t>
  </si>
  <si>
    <t>Alice de la Schmitt</t>
  </si>
  <si>
    <t>René-Louis Masson</t>
  </si>
  <si>
    <t>Vincent-Matthieu Traore</t>
  </si>
  <si>
    <t>François-Patrick Rolland</t>
  </si>
  <si>
    <t>Yves Martel</t>
  </si>
  <si>
    <t>Dominique Guillon-Chartier</t>
  </si>
  <si>
    <t>Marthe-Patricia Berthelot</t>
  </si>
  <si>
    <t>Geneviève Godard</t>
  </si>
  <si>
    <t>Océane Bourdon</t>
  </si>
  <si>
    <t>Émile Chrétien</t>
  </si>
  <si>
    <t>Catherine-Paulette Grondin</t>
  </si>
  <si>
    <t>Virginie Coste-Legrand</t>
  </si>
  <si>
    <t>Richard Torres</t>
  </si>
  <si>
    <t>Anastasie Laine</t>
  </si>
  <si>
    <t>Jacqueline Lefèvre</t>
  </si>
  <si>
    <t>Hélène Lopez</t>
  </si>
  <si>
    <t>Martine Humbert</t>
  </si>
  <si>
    <t>Alphonse Dumas</t>
  </si>
  <si>
    <t>Laure Pineau</t>
  </si>
  <si>
    <t>Martin Le Joly</t>
  </si>
  <si>
    <t>Stéphane de la Bonnin</t>
  </si>
  <si>
    <t>Jérôme Delahaye</t>
  </si>
  <si>
    <t>Aurore-Valentine Ferreira</t>
  </si>
  <si>
    <t>Raymond Hernandez</t>
  </si>
  <si>
    <t>Charles Legrand de Reynaud</t>
  </si>
  <si>
    <t>Amélie Dumont</t>
  </si>
  <si>
    <t>Astrid-Astrid Richard</t>
  </si>
  <si>
    <t>Claude-Marthe Perez</t>
  </si>
  <si>
    <t>Alex Jourdan</t>
  </si>
  <si>
    <t>Théodore Prévost</t>
  </si>
  <si>
    <t>Anastasie Ramos</t>
  </si>
  <si>
    <t>Alix Lacroix</t>
  </si>
  <si>
    <t>Interim</t>
  </si>
  <si>
    <t>Congés payés</t>
  </si>
  <si>
    <t>Congés maladies</t>
  </si>
  <si>
    <t>Étiquettes de lignes</t>
  </si>
  <si>
    <t>Total général</t>
  </si>
  <si>
    <t>Nombre de Sexe</t>
  </si>
  <si>
    <t>20-29</t>
  </si>
  <si>
    <t>30-39</t>
  </si>
  <si>
    <t>40-49</t>
  </si>
  <si>
    <t>50-60</t>
  </si>
  <si>
    <t>Étiquettes de colonnes</t>
  </si>
  <si>
    <t>Tranche d'âge</t>
  </si>
  <si>
    <t>Nombre de Age</t>
  </si>
  <si>
    <t>Somme de Salaire de base</t>
  </si>
  <si>
    <t>Moyenne de Salaire de base</t>
  </si>
  <si>
    <t>Somme de Congés maladies</t>
  </si>
  <si>
    <t>Nombre de ID Employé</t>
  </si>
  <si>
    <t>2013</t>
  </si>
  <si>
    <t>2014</t>
  </si>
  <si>
    <t>2016</t>
  </si>
  <si>
    <t>2017</t>
  </si>
  <si>
    <t>2018</t>
  </si>
  <si>
    <t>2019</t>
  </si>
  <si>
    <t>2020</t>
  </si>
  <si>
    <t>2021</t>
  </si>
  <si>
    <t>2022</t>
  </si>
  <si>
    <t>2023</t>
  </si>
  <si>
    <t>Nombre de Type d'emploi</t>
  </si>
  <si>
    <t>CDD</t>
  </si>
  <si>
    <t>CDI</t>
  </si>
  <si>
    <t>Nombre de Département</t>
  </si>
  <si>
    <t>Moyenne de Age</t>
  </si>
  <si>
    <t>Type d'emploi</t>
  </si>
  <si>
    <t>38,54</t>
  </si>
  <si>
    <t>8,53</t>
  </si>
  <si>
    <t>35,76</t>
  </si>
  <si>
    <t>15,36</t>
  </si>
  <si>
    <t>1,59</t>
  </si>
  <si>
    <t>4,33</t>
  </si>
  <si>
    <t>0,81</t>
  </si>
  <si>
    <t>0,71</t>
  </si>
  <si>
    <t>8,79</t>
  </si>
  <si>
    <t>44,51</t>
  </si>
  <si>
    <t>35,94</t>
  </si>
  <si>
    <t>6,13</t>
  </si>
  <si>
    <t>24,07</t>
  </si>
  <si>
    <t>33,2</t>
  </si>
  <si>
    <t>32,29</t>
  </si>
  <si>
    <t>35,75</t>
  </si>
  <si>
    <t>47,07</t>
  </si>
  <si>
    <t>5,03</t>
  </si>
  <si>
    <t>30,1</t>
  </si>
  <si>
    <t>30,48</t>
  </si>
  <si>
    <t>7,54</t>
  </si>
  <si>
    <t>31,7</t>
  </si>
  <si>
    <t>38,98</t>
  </si>
  <si>
    <t>2,92</t>
  </si>
  <si>
    <t>19,57</t>
  </si>
  <si>
    <t>36,7</t>
  </si>
  <si>
    <t>37,54</t>
  </si>
  <si>
    <t>11,98</t>
  </si>
  <si>
    <t>31,04</t>
  </si>
  <si>
    <t>11,92</t>
  </si>
  <si>
    <t>37,97</t>
  </si>
  <si>
    <t>46,82</t>
  </si>
  <si>
    <t>11,17</t>
  </si>
  <si>
    <t>5,8</t>
  </si>
  <si>
    <t>8,11</t>
  </si>
  <si>
    <t>49,96</t>
  </si>
  <si>
    <t>47,22</t>
  </si>
  <si>
    <t>14,99</t>
  </si>
  <si>
    <t>13,78</t>
  </si>
  <si>
    <t>24,71</t>
  </si>
  <si>
    <t>14,74</t>
  </si>
  <si>
    <t>7,95</t>
  </si>
  <si>
    <t>29,38</t>
  </si>
  <si>
    <t>40,55</t>
  </si>
  <si>
    <t>35,93</t>
  </si>
  <si>
    <t>16,42</t>
  </si>
  <si>
    <t>10,04</t>
  </si>
  <si>
    <t>26,62</t>
  </si>
  <si>
    <t>37,28</t>
  </si>
  <si>
    <t>22,74</t>
  </si>
  <si>
    <t>36,74</t>
  </si>
  <si>
    <t>31,27</t>
  </si>
  <si>
    <t>4,56</t>
  </si>
  <si>
    <t>12,23</t>
  </si>
  <si>
    <t>5,6</t>
  </si>
  <si>
    <t>30</t>
  </si>
  <si>
    <t>E-17999</t>
  </si>
  <si>
    <t>René-Frédéric Bourgeois</t>
  </si>
  <si>
    <t>Comptabilité</t>
  </si>
  <si>
    <t>42,19</t>
  </si>
  <si>
    <t>E-19129</t>
  </si>
  <si>
    <t>Manon Martel</t>
  </si>
  <si>
    <t>Marketing</t>
  </si>
  <si>
    <t>14,39</t>
  </si>
  <si>
    <t>E-17688</t>
  </si>
  <si>
    <t>Valentine Legendre</t>
  </si>
  <si>
    <t>1,14</t>
  </si>
  <si>
    <t>E-19136</t>
  </si>
  <si>
    <t>Paulette Dubois</t>
  </si>
  <si>
    <t>Informatique</t>
  </si>
  <si>
    <t>34,14</t>
  </si>
  <si>
    <t>E-18612</t>
  </si>
  <si>
    <t>Gabrielle-Agnès Gauthier</t>
  </si>
  <si>
    <t>4,42</t>
  </si>
  <si>
    <t>E-16782</t>
  </si>
  <si>
    <t>Margot Hamon de Legrand</t>
  </si>
  <si>
    <t>17,52</t>
  </si>
  <si>
    <t>E-13243</t>
  </si>
  <si>
    <t>Luce Leroy</t>
  </si>
  <si>
    <t>Ressources Humaines</t>
  </si>
  <si>
    <t>37,43</t>
  </si>
  <si>
    <t>E-12780</t>
  </si>
  <si>
    <t>Augustin Gérard</t>
  </si>
  <si>
    <t>21,05</t>
  </si>
  <si>
    <t>E-17815</t>
  </si>
  <si>
    <t>Christelle de la Boulay</t>
  </si>
  <si>
    <t>1,92</t>
  </si>
  <si>
    <t>E-17225</t>
  </si>
  <si>
    <t>Bernard Deschamps</t>
  </si>
  <si>
    <t>Logistique</t>
  </si>
  <si>
    <t>32,45</t>
  </si>
  <si>
    <t>E-14971</t>
  </si>
  <si>
    <t>Adélaïde-Céline Bernier</t>
  </si>
  <si>
    <t>30,86</t>
  </si>
  <si>
    <t>E-14488</t>
  </si>
  <si>
    <t>Hortense Peltier</t>
  </si>
  <si>
    <t>33,48</t>
  </si>
  <si>
    <t>Aurore Pires</t>
  </si>
  <si>
    <t>3,8</t>
  </si>
  <si>
    <t>E-19889</t>
  </si>
  <si>
    <t>Christine-Inès Dubois</t>
  </si>
  <si>
    <t>29,87</t>
  </si>
  <si>
    <t>E-15054</t>
  </si>
  <si>
    <t>Véronique Bouvet</t>
  </si>
  <si>
    <t>37,29</t>
  </si>
  <si>
    <t>E-13074</t>
  </si>
  <si>
    <t>Zoé de Bouvet</t>
  </si>
  <si>
    <t>23,77</t>
  </si>
  <si>
    <t>E-13935</t>
  </si>
  <si>
    <t>Maggie Cousin</t>
  </si>
  <si>
    <t>12,28</t>
  </si>
  <si>
    <t>E-17015</t>
  </si>
  <si>
    <t>Julien Jacob</t>
  </si>
  <si>
    <t>18,91</t>
  </si>
  <si>
    <t>E-16358</t>
  </si>
  <si>
    <t>Dominique Fontaine</t>
  </si>
  <si>
    <t>46,8</t>
  </si>
  <si>
    <t>E-18347</t>
  </si>
  <si>
    <t>Anastasie Le Gall</t>
  </si>
  <si>
    <t>34,18</t>
  </si>
  <si>
    <t>Jérôme Ferreira</t>
  </si>
  <si>
    <t>25,61</t>
  </si>
  <si>
    <t>E-12757</t>
  </si>
  <si>
    <t>Anastasie Normand</t>
  </si>
  <si>
    <t>5,67</t>
  </si>
  <si>
    <t>Andrée-Antoinette Cordier</t>
  </si>
  <si>
    <t>17,97</t>
  </si>
  <si>
    <t>E-14153</t>
  </si>
  <si>
    <t>Pierre Girard</t>
  </si>
  <si>
    <t>7,85</t>
  </si>
  <si>
    <t>E-14274</t>
  </si>
  <si>
    <t>Marc-Michel Marchal</t>
  </si>
  <si>
    <t>19,46</t>
  </si>
  <si>
    <t>E-14918</t>
  </si>
  <si>
    <t>Laurence Godard</t>
  </si>
  <si>
    <t>43,21</t>
  </si>
  <si>
    <t>E-12061</t>
  </si>
  <si>
    <t>Claude Chartier</t>
  </si>
  <si>
    <t>47,5</t>
  </si>
  <si>
    <t>E-13355</t>
  </si>
  <si>
    <t>André Foucher</t>
  </si>
  <si>
    <t>E-11148</t>
  </si>
  <si>
    <t>Noémi Guyon de Gosselin</t>
  </si>
  <si>
    <t>39,27</t>
  </si>
  <si>
    <t>E-16172</t>
  </si>
  <si>
    <t>Antoinette Gauthier</t>
  </si>
  <si>
    <t>29,51</t>
  </si>
  <si>
    <t>E-19829</t>
  </si>
  <si>
    <t>Noël-Luc Maury</t>
  </si>
  <si>
    <t>33,47</t>
  </si>
  <si>
    <t>E-16294</t>
  </si>
  <si>
    <t>Laurence Leroy du Chartier</t>
  </si>
  <si>
    <t>2,01</t>
  </si>
  <si>
    <t>E-13032</t>
  </si>
  <si>
    <t>Roland Moreau</t>
  </si>
  <si>
    <t>23,96</t>
  </si>
  <si>
    <t>E-16700</t>
  </si>
  <si>
    <t>Xavier Merle</t>
  </si>
  <si>
    <t>1,4</t>
  </si>
  <si>
    <t>Vincent Rousset</t>
  </si>
  <si>
    <t>25,89</t>
  </si>
  <si>
    <t>E-13806</t>
  </si>
  <si>
    <t>Lucie Blanchard</t>
  </si>
  <si>
    <t>30,31</t>
  </si>
  <si>
    <t>E-16178</t>
  </si>
  <si>
    <t>Valérie Gauthier</t>
  </si>
  <si>
    <t>18,49</t>
  </si>
  <si>
    <t>E-14290</t>
  </si>
  <si>
    <t>Richard Lefebvre</t>
  </si>
  <si>
    <t>23,95</t>
  </si>
  <si>
    <t>E-13936</t>
  </si>
  <si>
    <t>Léon Hernandez-Benard</t>
  </si>
  <si>
    <t>40,77</t>
  </si>
  <si>
    <t>E-14684</t>
  </si>
  <si>
    <t>Émile Rémy Le Chauvet</t>
  </si>
  <si>
    <t>34,33</t>
  </si>
  <si>
    <t>E-16356</t>
  </si>
  <si>
    <t>Colette Ribeiro</t>
  </si>
  <si>
    <t>41,21</t>
  </si>
  <si>
    <t>E-16679</t>
  </si>
  <si>
    <t>Guy Vidal</t>
  </si>
  <si>
    <t>17,87</t>
  </si>
  <si>
    <t>E-12898</t>
  </si>
  <si>
    <t>Édith Marques</t>
  </si>
  <si>
    <t>30,07</t>
  </si>
  <si>
    <t>Léon Courtois</t>
  </si>
  <si>
    <t>9,69</t>
  </si>
  <si>
    <t>E-13233</t>
  </si>
  <si>
    <t>Margot-Laetitia Hoarau</t>
  </si>
  <si>
    <t>19,38</t>
  </si>
  <si>
    <t>E-16152</t>
  </si>
  <si>
    <t>Adélaïde Verdier</t>
  </si>
  <si>
    <t>16,43</t>
  </si>
  <si>
    <t>E-18437</t>
  </si>
  <si>
    <t>Isaac Wagner</t>
  </si>
  <si>
    <t>22,23</t>
  </si>
  <si>
    <t>E-15471</t>
  </si>
  <si>
    <t>Alice Alves</t>
  </si>
  <si>
    <t>11,59</t>
  </si>
  <si>
    <t>E-13671</t>
  </si>
  <si>
    <t>Emmanuelle Samson Le Samson</t>
  </si>
  <si>
    <t>41,55</t>
  </si>
  <si>
    <t>E-13019</t>
  </si>
  <si>
    <t>Célina Breton</t>
  </si>
  <si>
    <t>8,83</t>
  </si>
  <si>
    <t>E-15625</t>
  </si>
  <si>
    <t>Daniel Valette</t>
  </si>
  <si>
    <t>0,58</t>
  </si>
  <si>
    <t>E-14591</t>
  </si>
  <si>
    <t>Lucas Masson-Leconte</t>
  </si>
  <si>
    <t>40,71</t>
  </si>
  <si>
    <t>Augustin Clerc</t>
  </si>
  <si>
    <t>20,76</t>
  </si>
  <si>
    <t>E-19042</t>
  </si>
  <si>
    <t>Suzanne Lucas</t>
  </si>
  <si>
    <t>17,42</t>
  </si>
  <si>
    <t>E-12030</t>
  </si>
  <si>
    <t>Zacharie Rodrigues</t>
  </si>
  <si>
    <t>19,15</t>
  </si>
  <si>
    <t>E-14981</t>
  </si>
  <si>
    <t>Noémi Morvan</t>
  </si>
  <si>
    <t>2,66</t>
  </si>
  <si>
    <t>E-16005</t>
  </si>
  <si>
    <t>Édith Poirier</t>
  </si>
  <si>
    <t>26,87</t>
  </si>
  <si>
    <t>E-12691</t>
  </si>
  <si>
    <t>Frédéric Léger de la Lévy</t>
  </si>
  <si>
    <t>20,99</t>
  </si>
  <si>
    <t>E-19504</t>
  </si>
  <si>
    <t>Madeleine Rolland</t>
  </si>
  <si>
    <t>45,18</t>
  </si>
  <si>
    <t>E-19051</t>
  </si>
  <si>
    <t>René-Bernard Paul</t>
  </si>
  <si>
    <t>46,46</t>
  </si>
  <si>
    <t>E-11499</t>
  </si>
  <si>
    <t>Anastasie Reynaud</t>
  </si>
  <si>
    <t>2,84</t>
  </si>
  <si>
    <t>E-19435</t>
  </si>
  <si>
    <t>Timothée Gaillard</t>
  </si>
  <si>
    <t>23,8</t>
  </si>
  <si>
    <t>E-16580</t>
  </si>
  <si>
    <t>Constance Tanguy-Laurent</t>
  </si>
  <si>
    <t>32,01</t>
  </si>
  <si>
    <t>E-16137</t>
  </si>
  <si>
    <t>Charles Le Sanchez</t>
  </si>
  <si>
    <t>42,99</t>
  </si>
  <si>
    <t>E-19372</t>
  </si>
  <si>
    <t>Yves Prévost</t>
  </si>
  <si>
    <t>36,77</t>
  </si>
  <si>
    <t>E-14603</t>
  </si>
  <si>
    <t>Aimé du Andre</t>
  </si>
  <si>
    <t>46,12</t>
  </si>
  <si>
    <t>E-19708</t>
  </si>
  <si>
    <t>Nicole Marchal</t>
  </si>
  <si>
    <t>30,19</t>
  </si>
  <si>
    <t>E-14593</t>
  </si>
  <si>
    <t>Daniel Aubert</t>
  </si>
  <si>
    <t>39,35</t>
  </si>
  <si>
    <t>E-11804</t>
  </si>
  <si>
    <t>Adrienne De Sousa</t>
  </si>
  <si>
    <t>31,05</t>
  </si>
  <si>
    <t>E-14293</t>
  </si>
  <si>
    <t>René-Marc Langlois</t>
  </si>
  <si>
    <t>27,24</t>
  </si>
  <si>
    <t>E-11819</t>
  </si>
  <si>
    <t>Benjamin Gilles</t>
  </si>
  <si>
    <t>22,52</t>
  </si>
  <si>
    <t>E-17332</t>
  </si>
  <si>
    <t>Margaret Camus</t>
  </si>
  <si>
    <t>42,26</t>
  </si>
  <si>
    <t>E-15072</t>
  </si>
  <si>
    <t>Théodore Mary-Le Goff</t>
  </si>
  <si>
    <t>2,77</t>
  </si>
  <si>
    <t>E-16213</t>
  </si>
  <si>
    <t>Théodore Richard</t>
  </si>
  <si>
    <t>39,33</t>
  </si>
  <si>
    <t>E-17977</t>
  </si>
  <si>
    <t>Anastasie Mahe</t>
  </si>
  <si>
    <t>17,88</t>
  </si>
  <si>
    <t>E-18533</t>
  </si>
  <si>
    <t>Henri Moreno</t>
  </si>
  <si>
    <t>2,55</t>
  </si>
  <si>
    <t>E-18125</t>
  </si>
  <si>
    <t>Aurore Petitjean</t>
  </si>
  <si>
    <t>39,98</t>
  </si>
  <si>
    <t>E-12930</t>
  </si>
  <si>
    <t>Suzanne Martin</t>
  </si>
  <si>
    <t>39,91</t>
  </si>
  <si>
    <t>E-12869</t>
  </si>
  <si>
    <t>Adèle de la Ruiz</t>
  </si>
  <si>
    <t>38,26</t>
  </si>
  <si>
    <t>E-11390</t>
  </si>
  <si>
    <t>Clémence-Danielle Perret</t>
  </si>
  <si>
    <t>E-18856</t>
  </si>
  <si>
    <t>Thomas Jacques</t>
  </si>
  <si>
    <t>11,46</t>
  </si>
  <si>
    <t>E-16435</t>
  </si>
  <si>
    <t>Paul Giraud</t>
  </si>
  <si>
    <t>10,47</t>
  </si>
  <si>
    <t>E-14057</t>
  </si>
  <si>
    <t>Franck Teixeira</t>
  </si>
  <si>
    <t>23,9</t>
  </si>
  <si>
    <t>E-17075</t>
  </si>
  <si>
    <t>Alain-Augustin Albert</t>
  </si>
  <si>
    <t>39,72</t>
  </si>
  <si>
    <t>E-18143</t>
  </si>
  <si>
    <t>Colette Potier</t>
  </si>
  <si>
    <t>5,49</t>
  </si>
  <si>
    <t>E-18531</t>
  </si>
  <si>
    <t>Maurice Lagarde</t>
  </si>
  <si>
    <t>4,52</t>
  </si>
  <si>
    <t>E-19224</t>
  </si>
  <si>
    <t>Frédérique Toussaint</t>
  </si>
  <si>
    <t>42,42</t>
  </si>
  <si>
    <t>E-19016</t>
  </si>
  <si>
    <t>Théophile Maurice</t>
  </si>
  <si>
    <t>13,96</t>
  </si>
  <si>
    <t>E-15795</t>
  </si>
  <si>
    <t>Cécile de Collet</t>
  </si>
  <si>
    <t>17,7</t>
  </si>
  <si>
    <t>Louis Fernandez</t>
  </si>
  <si>
    <t>8,2</t>
  </si>
  <si>
    <t>E-19930</t>
  </si>
  <si>
    <t>Timothée Bernard-Reynaud</t>
  </si>
  <si>
    <t>40,15</t>
  </si>
  <si>
    <t>E-17562</t>
  </si>
  <si>
    <t>Laurent Le Marty</t>
  </si>
  <si>
    <t>37,37</t>
  </si>
  <si>
    <t>E-17675</t>
  </si>
  <si>
    <t>Charles Caron</t>
  </si>
  <si>
    <t>1,57</t>
  </si>
  <si>
    <t>E-13167</t>
  </si>
  <si>
    <t>Marianne Étienne</t>
  </si>
  <si>
    <t>8,93</t>
  </si>
  <si>
    <t>E-11941</t>
  </si>
  <si>
    <t>Gilbert Ribeiro</t>
  </si>
  <si>
    <t>3,46</t>
  </si>
  <si>
    <t>E-16386</t>
  </si>
  <si>
    <t>Arnaude de la Garcia</t>
  </si>
  <si>
    <t>45,42</t>
  </si>
  <si>
    <t>E-17163</t>
  </si>
  <si>
    <t>Daniel Tanguy</t>
  </si>
  <si>
    <t>49,44</t>
  </si>
  <si>
    <t>E-11792</t>
  </si>
  <si>
    <t>Véronique de la Weber</t>
  </si>
  <si>
    <t>3,55</t>
  </si>
  <si>
    <t>E-17981</t>
  </si>
  <si>
    <t>Vincent Barre du Toussaint</t>
  </si>
  <si>
    <t>46,42</t>
  </si>
  <si>
    <t>E-12183</t>
  </si>
  <si>
    <t>Henri Texier</t>
  </si>
  <si>
    <t>36,22</t>
  </si>
  <si>
    <t>E-19101</t>
  </si>
  <si>
    <t>Philippine-Alex Charrier</t>
  </si>
  <si>
    <t>21,48</t>
  </si>
  <si>
    <t>E-12962</t>
  </si>
  <si>
    <t>Clémence Bertrand</t>
  </si>
  <si>
    <t>29,37</t>
  </si>
  <si>
    <t>E-15449</t>
  </si>
  <si>
    <t>Olivier Besnard</t>
  </si>
  <si>
    <t>12,11</t>
  </si>
  <si>
    <t>E-15220</t>
  </si>
  <si>
    <t>Laurent Pages</t>
  </si>
  <si>
    <t>19,18</t>
  </si>
  <si>
    <t>E-17568</t>
  </si>
  <si>
    <t>Laetitia Leroy-Thomas</t>
  </si>
  <si>
    <t>34,44</t>
  </si>
  <si>
    <t>E-14906</t>
  </si>
  <si>
    <t>Adrienne Deschamps de Turpin</t>
  </si>
  <si>
    <t>28,94</t>
  </si>
  <si>
    <t>E-18162</t>
  </si>
  <si>
    <t>Stéphanie Grenier-Durand</t>
  </si>
  <si>
    <t>3,49</t>
  </si>
  <si>
    <t>E-16841</t>
  </si>
  <si>
    <t>Yves Brunel</t>
  </si>
  <si>
    <t>32,13</t>
  </si>
  <si>
    <t>E-14747</t>
  </si>
  <si>
    <t>Philippine Girard du Fernandez</t>
  </si>
  <si>
    <t>46,03</t>
  </si>
  <si>
    <t>E-12434</t>
  </si>
  <si>
    <t>Olivier Durand</t>
  </si>
  <si>
    <t>43,47</t>
  </si>
  <si>
    <t>E-11843</t>
  </si>
  <si>
    <t>Pierre Schmitt</t>
  </si>
  <si>
    <t>37,52</t>
  </si>
  <si>
    <t>E-19517</t>
  </si>
  <si>
    <t>Richard du Guillon</t>
  </si>
  <si>
    <t>4,49</t>
  </si>
  <si>
    <t>E-18009</t>
  </si>
  <si>
    <t>Denis Barthelemy</t>
  </si>
  <si>
    <t>30,38</t>
  </si>
  <si>
    <t>Luc Breton</t>
  </si>
  <si>
    <t>10,42</t>
  </si>
  <si>
    <t>E-12908</t>
  </si>
  <si>
    <t>Caroline Blanchet</t>
  </si>
  <si>
    <t>1,34</t>
  </si>
  <si>
    <t>E-12521</t>
  </si>
  <si>
    <t>Anastasie Morvan</t>
  </si>
  <si>
    <t>11,74</t>
  </si>
  <si>
    <t>E-19329</t>
  </si>
  <si>
    <t>Maggie Marques Le Guilbert</t>
  </si>
  <si>
    <t>12,21</t>
  </si>
  <si>
    <t>E-17773</t>
  </si>
  <si>
    <t>Margaret Parent</t>
  </si>
  <si>
    <t>15,33</t>
  </si>
  <si>
    <t>E-11504</t>
  </si>
  <si>
    <t>Julie Gomez du Gimenez</t>
  </si>
  <si>
    <t>39,65</t>
  </si>
  <si>
    <t>E-12424</t>
  </si>
  <si>
    <t>Anne Martinez</t>
  </si>
  <si>
    <t>34,9</t>
  </si>
  <si>
    <t>E-16643</t>
  </si>
  <si>
    <t>Laurence-Caroline Lefebvre</t>
  </si>
  <si>
    <t>37,7</t>
  </si>
  <si>
    <t>E-17302</t>
  </si>
  <si>
    <t>Thierry Gay de Thomas</t>
  </si>
  <si>
    <t>24,04</t>
  </si>
  <si>
    <t>E-12546</t>
  </si>
  <si>
    <t>Arnaude Meyer</t>
  </si>
  <si>
    <t>21,77</t>
  </si>
  <si>
    <t>E-15336</t>
  </si>
  <si>
    <t>Margot Brunel</t>
  </si>
  <si>
    <t>20,49</t>
  </si>
  <si>
    <t>E-16887</t>
  </si>
  <si>
    <t>Alexandre Dubois</t>
  </si>
  <si>
    <t>22,67</t>
  </si>
  <si>
    <t>E-17108</t>
  </si>
  <si>
    <t>Marine-Aurélie Caron</t>
  </si>
  <si>
    <t>0,15</t>
  </si>
  <si>
    <t>E-11154</t>
  </si>
  <si>
    <t>Émile Martel-Guichard</t>
  </si>
  <si>
    <t>46,94</t>
  </si>
  <si>
    <t>E-12794</t>
  </si>
  <si>
    <t>Constance Lucas</t>
  </si>
  <si>
    <t>12,97</t>
  </si>
  <si>
    <t>E-18770</t>
  </si>
  <si>
    <t>Maggie Vincent-Bernard</t>
  </si>
  <si>
    <t>6,86</t>
  </si>
  <si>
    <t>E-18559</t>
  </si>
  <si>
    <t>André de la Gomes</t>
  </si>
  <si>
    <t>34,54</t>
  </si>
  <si>
    <t>E-17333</t>
  </si>
  <si>
    <t>Patrick Brunel</t>
  </si>
  <si>
    <t>14,46</t>
  </si>
  <si>
    <t>E-19938</t>
  </si>
  <si>
    <t>Brigitte Le Goff-Torres</t>
  </si>
  <si>
    <t>E-18814</t>
  </si>
  <si>
    <t>Honoré Moreau</t>
  </si>
  <si>
    <t>18,27</t>
  </si>
  <si>
    <t>E-11393</t>
  </si>
  <si>
    <t>Christelle Joseph</t>
  </si>
  <si>
    <t>43,88</t>
  </si>
  <si>
    <t>E-14358</t>
  </si>
  <si>
    <t>Bernard Daniel-Rémy</t>
  </si>
  <si>
    <t>46,93</t>
  </si>
  <si>
    <t>E-13603</t>
  </si>
  <si>
    <t>Gilles Marty-Pruvost</t>
  </si>
  <si>
    <t>0,34</t>
  </si>
  <si>
    <t>E-11744</t>
  </si>
  <si>
    <t>Thierry Gilles de la Roche</t>
  </si>
  <si>
    <t>1,25</t>
  </si>
  <si>
    <t>E-14605</t>
  </si>
  <si>
    <t>Nath Bodin du Girard</t>
  </si>
  <si>
    <t>46,48</t>
  </si>
  <si>
    <t>E-16955</t>
  </si>
  <si>
    <t>Maggie Nguyen</t>
  </si>
  <si>
    <t>16,51</t>
  </si>
  <si>
    <t>E-18021</t>
  </si>
  <si>
    <t>Véronique Marty</t>
  </si>
  <si>
    <t>6,67</t>
  </si>
  <si>
    <t>E-17505</t>
  </si>
  <si>
    <t>Corinne Robin</t>
  </si>
  <si>
    <t>36,87</t>
  </si>
  <si>
    <t>E-15569</t>
  </si>
  <si>
    <t>Olivie Devaux</t>
  </si>
  <si>
    <t>38,65</t>
  </si>
  <si>
    <t>E-13133</t>
  </si>
  <si>
    <t>Benoît Louis</t>
  </si>
  <si>
    <t>15,38</t>
  </si>
  <si>
    <t>E-16686</t>
  </si>
  <si>
    <t>Denis Cohen</t>
  </si>
  <si>
    <t>28,38</t>
  </si>
  <si>
    <t>E-17654</t>
  </si>
  <si>
    <t>Patrick Buisson</t>
  </si>
  <si>
    <t>21,99</t>
  </si>
  <si>
    <t>E-19923</t>
  </si>
  <si>
    <t>Élise Dupuy</t>
  </si>
  <si>
    <t>21,63</t>
  </si>
  <si>
    <t>E-12627</t>
  </si>
  <si>
    <t>Adèle Pichon</t>
  </si>
  <si>
    <t>2,14</t>
  </si>
  <si>
    <t>E-13014</t>
  </si>
  <si>
    <t>André Peltier</t>
  </si>
  <si>
    <t>24,29</t>
  </si>
  <si>
    <t>E-19967</t>
  </si>
  <si>
    <t>Étienne Fleury de la Dufour</t>
  </si>
  <si>
    <t>25,01</t>
  </si>
  <si>
    <t>E-19767</t>
  </si>
  <si>
    <t>Alfred Riou</t>
  </si>
  <si>
    <t>36,71</t>
  </si>
  <si>
    <t>E-11458</t>
  </si>
  <si>
    <t>Gilles Lefèvre</t>
  </si>
  <si>
    <t>15,77</t>
  </si>
  <si>
    <t>E-18909</t>
  </si>
  <si>
    <t>Victor du Gilles</t>
  </si>
  <si>
    <t>2,47</t>
  </si>
  <si>
    <t>E-15074</t>
  </si>
  <si>
    <t>Benoît Le Ledoux</t>
  </si>
  <si>
    <t>38,1</t>
  </si>
  <si>
    <t>E-12688</t>
  </si>
  <si>
    <t>Claire Marchand de la Daniel</t>
  </si>
  <si>
    <t>8,17</t>
  </si>
  <si>
    <t>E-17586</t>
  </si>
  <si>
    <t>Marine Benoit</t>
  </si>
  <si>
    <t>13,79</t>
  </si>
  <si>
    <t>E-16714</t>
  </si>
  <si>
    <t>Jean Auger</t>
  </si>
  <si>
    <t>31,79</t>
  </si>
  <si>
    <t>E-13746</t>
  </si>
  <si>
    <t>Philippine de la Courtois</t>
  </si>
  <si>
    <t>42,17</t>
  </si>
  <si>
    <t>E-11602</t>
  </si>
  <si>
    <t>André-Xavier Bernard</t>
  </si>
  <si>
    <t>14,25</t>
  </si>
  <si>
    <t>E-19489</t>
  </si>
  <si>
    <t>Luc Perrot</t>
  </si>
  <si>
    <t>35,3</t>
  </si>
  <si>
    <t>E-14938</t>
  </si>
  <si>
    <t>Marine Diaz</t>
  </si>
  <si>
    <t>11,7</t>
  </si>
  <si>
    <t>André Lejeune</t>
  </si>
  <si>
    <t>32,93</t>
  </si>
  <si>
    <t>E-16977</t>
  </si>
  <si>
    <t>Paul Guillon</t>
  </si>
  <si>
    <t>22,57</t>
  </si>
  <si>
    <t>E-14563</t>
  </si>
  <si>
    <t>Marianne Texier</t>
  </si>
  <si>
    <t>40,44</t>
  </si>
  <si>
    <t>E-15821</t>
  </si>
  <si>
    <t>Patrick-Roland Fabre</t>
  </si>
  <si>
    <t>11,81</t>
  </si>
  <si>
    <t>E-13361</t>
  </si>
  <si>
    <t>Thomas Lejeune</t>
  </si>
  <si>
    <t>35,21</t>
  </si>
  <si>
    <t>E-18331</t>
  </si>
  <si>
    <t>Thierry Girard</t>
  </si>
  <si>
    <t>25,86</t>
  </si>
  <si>
    <t>E-16104</t>
  </si>
  <si>
    <t>Théodore Nicolas</t>
  </si>
  <si>
    <t>47,1</t>
  </si>
  <si>
    <t>E-11685</t>
  </si>
  <si>
    <t>Adèle Colas de la David</t>
  </si>
  <si>
    <t>2,03</t>
  </si>
  <si>
    <t>E-14267</t>
  </si>
  <si>
    <t>Maggie-Chantal Martel</t>
  </si>
  <si>
    <t>9,25</t>
  </si>
  <si>
    <t>E-18265</t>
  </si>
  <si>
    <t>Véronique Renault</t>
  </si>
  <si>
    <t>15,51</t>
  </si>
  <si>
    <t>E-18133</t>
  </si>
  <si>
    <t>Alfred Chartier</t>
  </si>
  <si>
    <t>44,02</t>
  </si>
  <si>
    <t>E-16265</t>
  </si>
  <si>
    <t>Marcelle Charpentier</t>
  </si>
  <si>
    <t>45,68</t>
  </si>
  <si>
    <t>E-12274</t>
  </si>
  <si>
    <t>Benjamin Georges</t>
  </si>
  <si>
    <t>5,96</t>
  </si>
  <si>
    <t>E-13912</t>
  </si>
  <si>
    <t>Théodore de la Mathieu</t>
  </si>
  <si>
    <t>42,12</t>
  </si>
  <si>
    <t>E-16738</t>
  </si>
  <si>
    <t>Aurélie-Éléonore Bègue</t>
  </si>
  <si>
    <t>24,65</t>
  </si>
  <si>
    <t>E-13678</t>
  </si>
  <si>
    <t>Hugues Raymond du Lebon</t>
  </si>
  <si>
    <t>3,57</t>
  </si>
  <si>
    <t>E-13308</t>
  </si>
  <si>
    <t>Jacques Masse</t>
  </si>
  <si>
    <t>45</t>
  </si>
  <si>
    <t>E-14757</t>
  </si>
  <si>
    <t>Hugues du Rey</t>
  </si>
  <si>
    <t>10,69</t>
  </si>
  <si>
    <t>E-14158</t>
  </si>
  <si>
    <t>Marcel Barbe</t>
  </si>
  <si>
    <t>34,41</t>
  </si>
  <si>
    <t>E-11552</t>
  </si>
  <si>
    <t>Aimée de la Traore</t>
  </si>
  <si>
    <t>14,08</t>
  </si>
  <si>
    <t>E-17588</t>
  </si>
  <si>
    <t>Richard Daniel</t>
  </si>
  <si>
    <t>46,55</t>
  </si>
  <si>
    <t>E-18294</t>
  </si>
  <si>
    <t>Dominique Mallet</t>
  </si>
  <si>
    <t>21,3</t>
  </si>
  <si>
    <t>E-14492</t>
  </si>
  <si>
    <t>Noël de la Lemaire</t>
  </si>
  <si>
    <t>44,79</t>
  </si>
  <si>
    <t>E-16547</t>
  </si>
  <si>
    <t>Richard-Michel Rocher</t>
  </si>
  <si>
    <t>25,23</t>
  </si>
  <si>
    <t>E-12043</t>
  </si>
  <si>
    <t>Denis Lacombe</t>
  </si>
  <si>
    <t>26,89</t>
  </si>
  <si>
    <t>E-13844</t>
  </si>
  <si>
    <t>Guillaume Foucher de Colas</t>
  </si>
  <si>
    <t>42,14</t>
  </si>
  <si>
    <t>E-16175</t>
  </si>
  <si>
    <t>Agathe de la Pichon</t>
  </si>
  <si>
    <t>42,61</t>
  </si>
  <si>
    <t>E-19390</t>
  </si>
  <si>
    <t>Gabriel Briand</t>
  </si>
  <si>
    <t>46,67</t>
  </si>
  <si>
    <t>E-13234</t>
  </si>
  <si>
    <t>Thibault Devaux</t>
  </si>
  <si>
    <t>34,89</t>
  </si>
  <si>
    <t>E-17565</t>
  </si>
  <si>
    <t>Valentine Baudry-Charpentier</t>
  </si>
  <si>
    <t>35,61</t>
  </si>
  <si>
    <t>E-19004</t>
  </si>
  <si>
    <t>Isaac-Zacharie Pons</t>
  </si>
  <si>
    <t>15,9</t>
  </si>
  <si>
    <t>E-16125</t>
  </si>
  <si>
    <t>Christelle Rey</t>
  </si>
  <si>
    <t>37,41</t>
  </si>
  <si>
    <t>E-19424</t>
  </si>
  <si>
    <t>Cécile Andre du Maury</t>
  </si>
  <si>
    <t>7,79</t>
  </si>
  <si>
    <t>E-18817</t>
  </si>
  <si>
    <t>Gilbert Le Dufour</t>
  </si>
  <si>
    <t>25,63</t>
  </si>
  <si>
    <t>E-13228</t>
  </si>
  <si>
    <t>Noémi Lévy</t>
  </si>
  <si>
    <t>7,65</t>
  </si>
  <si>
    <t>E-19901</t>
  </si>
  <si>
    <t>Zoé Coulon</t>
  </si>
  <si>
    <t>5</t>
  </si>
  <si>
    <t>E-19100</t>
  </si>
  <si>
    <t>Noémi Delmas-Jacquot</t>
  </si>
  <si>
    <t>6,66</t>
  </si>
  <si>
    <t>E-18007</t>
  </si>
  <si>
    <t>Xavier Laine</t>
  </si>
  <si>
    <t>11,23</t>
  </si>
  <si>
    <t>E-13418</t>
  </si>
  <si>
    <t>Paul Leleu-Marchand</t>
  </si>
  <si>
    <t>39,84</t>
  </si>
  <si>
    <t>E-17060</t>
  </si>
  <si>
    <t>Élodie Noël</t>
  </si>
  <si>
    <t>13,88</t>
  </si>
  <si>
    <t>E-17110</t>
  </si>
  <si>
    <t>Jules Baudry</t>
  </si>
  <si>
    <t>21,85</t>
  </si>
  <si>
    <t>E-16481</t>
  </si>
  <si>
    <t>Alexandre Lefèvre de Salmon</t>
  </si>
  <si>
    <t>34,69</t>
  </si>
  <si>
    <t>E-15124</t>
  </si>
  <si>
    <t>Philippe Barre</t>
  </si>
  <si>
    <t>12,14</t>
  </si>
  <si>
    <t>E-15429</t>
  </si>
  <si>
    <t>Paulette Nguyen</t>
  </si>
  <si>
    <t>21,57</t>
  </si>
  <si>
    <t>E-12120</t>
  </si>
  <si>
    <t>Emmanuel Bazin</t>
  </si>
  <si>
    <t>8,03</t>
  </si>
  <si>
    <t>E-17877</t>
  </si>
  <si>
    <t>Grégoire Hardy-Guyot</t>
  </si>
  <si>
    <t>48,8</t>
  </si>
  <si>
    <t>E-12710</t>
  </si>
  <si>
    <t>Patrick Roche</t>
  </si>
  <si>
    <t>21,45</t>
  </si>
  <si>
    <t>E-19624</t>
  </si>
  <si>
    <t>Jean Boyer</t>
  </si>
  <si>
    <t>24,28</t>
  </si>
  <si>
    <t>E-14015</t>
  </si>
  <si>
    <t>Thierry Lagarde</t>
  </si>
  <si>
    <t>22,33</t>
  </si>
  <si>
    <t>E-18916</t>
  </si>
  <si>
    <t>Pierre-David Fernandes</t>
  </si>
  <si>
    <t>32,3</t>
  </si>
  <si>
    <t>E-12122</t>
  </si>
  <si>
    <t>Olivier Ruiz</t>
  </si>
  <si>
    <t>3,47</t>
  </si>
  <si>
    <t>E-18023</t>
  </si>
  <si>
    <t>Antoine Le Rodrigues</t>
  </si>
  <si>
    <t>24,12</t>
  </si>
  <si>
    <t>E-13307</t>
  </si>
  <si>
    <t>Eugène Letellier-Pages</t>
  </si>
  <si>
    <t>43,12</t>
  </si>
  <si>
    <t>E-11234</t>
  </si>
  <si>
    <t>Christophe Wagner</t>
  </si>
  <si>
    <t>48,92</t>
  </si>
  <si>
    <t>E-11170</t>
  </si>
  <si>
    <t>Marine Leblanc</t>
  </si>
  <si>
    <t>34,63</t>
  </si>
  <si>
    <t>E-15754</t>
  </si>
  <si>
    <t>Alfred Charpentier</t>
  </si>
  <si>
    <t>3,77</t>
  </si>
  <si>
    <t>E-19032</t>
  </si>
  <si>
    <t>Alexandria Rousset</t>
  </si>
  <si>
    <t>32,6</t>
  </si>
  <si>
    <t>E-13375</t>
  </si>
  <si>
    <t>Antoinette-Adélaïde Morel</t>
  </si>
  <si>
    <t>E-15482</t>
  </si>
  <si>
    <t>Joseph-Benoît Bigot</t>
  </si>
  <si>
    <t>18,89</t>
  </si>
  <si>
    <t>E-14840</t>
  </si>
  <si>
    <t>Constance de la Huet</t>
  </si>
  <si>
    <t>32,66</t>
  </si>
  <si>
    <t>E-15105</t>
  </si>
  <si>
    <t>Gilles de la Navarro</t>
  </si>
  <si>
    <t>27,67</t>
  </si>
  <si>
    <t>E-13958</t>
  </si>
  <si>
    <t>Constance-Jeannine Boulay</t>
  </si>
  <si>
    <t>6,03</t>
  </si>
  <si>
    <t>E-14869</t>
  </si>
  <si>
    <t>Édouard Bonnet</t>
  </si>
  <si>
    <t>46,34</t>
  </si>
  <si>
    <t>Marc Gauthier</t>
  </si>
  <si>
    <t>41,85</t>
  </si>
  <si>
    <t>E-12574</t>
  </si>
  <si>
    <t>Antoinette Fouquet</t>
  </si>
  <si>
    <t>1,36</t>
  </si>
  <si>
    <t>E-11479</t>
  </si>
  <si>
    <t>Corinne Valette</t>
  </si>
  <si>
    <t>25,83</t>
  </si>
  <si>
    <t>E-18684</t>
  </si>
  <si>
    <t>Diane-Anne Gomes</t>
  </si>
  <si>
    <t>1,19</t>
  </si>
  <si>
    <t>E-13420</t>
  </si>
  <si>
    <t>Jacqueline Brun-Bourdon</t>
  </si>
  <si>
    <t>39,92</t>
  </si>
  <si>
    <t>E-15268</t>
  </si>
  <si>
    <t>Charlotte Wagner</t>
  </si>
  <si>
    <t>4,87</t>
  </si>
  <si>
    <t>E-18665</t>
  </si>
  <si>
    <t>Marguerite Reynaud</t>
  </si>
  <si>
    <t>44,88</t>
  </si>
  <si>
    <t>E-12472</t>
  </si>
  <si>
    <t>Christelle Gillet</t>
  </si>
  <si>
    <t>48,87</t>
  </si>
  <si>
    <t>E-19111</t>
  </si>
  <si>
    <t>Jean-Matthieu Boulay</t>
  </si>
  <si>
    <t>44,44</t>
  </si>
  <si>
    <t>E-12777</t>
  </si>
  <si>
    <t>Margaux Klein</t>
  </si>
  <si>
    <t>9,92</t>
  </si>
  <si>
    <t>E-16739</t>
  </si>
  <si>
    <t>Victoire Seguin Le Couturier</t>
  </si>
  <si>
    <t>21,4</t>
  </si>
  <si>
    <t>E-12488</t>
  </si>
  <si>
    <t>Nicolas Blanchet</t>
  </si>
  <si>
    <t>47,84</t>
  </si>
  <si>
    <t>E-12517</t>
  </si>
  <si>
    <t>Capucine Girard</t>
  </si>
  <si>
    <t>34,84</t>
  </si>
  <si>
    <t>E-19830</t>
  </si>
  <si>
    <t>Valérie-Élise Menard</t>
  </si>
  <si>
    <t>12,51</t>
  </si>
  <si>
    <t>E-17888</t>
  </si>
  <si>
    <t>Alex Hubert de la Benard</t>
  </si>
  <si>
    <t>27,14</t>
  </si>
  <si>
    <t>E-16397</t>
  </si>
  <si>
    <t>Alphonse Grégoire</t>
  </si>
  <si>
    <t>1,02</t>
  </si>
  <si>
    <t>E-18670</t>
  </si>
  <si>
    <t>Édouard Bertin</t>
  </si>
  <si>
    <t>47,38</t>
  </si>
  <si>
    <t>E-11613</t>
  </si>
  <si>
    <t>Christelle Marchal</t>
  </si>
  <si>
    <t>41,72</t>
  </si>
  <si>
    <t>E-18644</t>
  </si>
  <si>
    <t>Jérôme Neveu</t>
  </si>
  <si>
    <t>44,05</t>
  </si>
  <si>
    <t>E-15938</t>
  </si>
  <si>
    <t>Maggie Millet</t>
  </si>
  <si>
    <t>3,1</t>
  </si>
  <si>
    <t>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</si>
</sst>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9" fontId="0" fillId="0" borderId="0" xfId="0" applyNumberFormat="1"/>
    <xf numFmtId="164" fontId="0" fillId="0" borderId="0" xfId="0" applyNumberFormat="1"/>
    <xf numFmtId="165" fontId="0" fillId="0" borderId="0" xfId="0" applyNumberFormat="1"/>
    <xf numFmtId="44" fontId="0" fillId="0" borderId="0" xfId="1" applyFon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16">
    <dxf>
      <numFmt numFmtId="14" formatCode="0.00%"/>
    </dxf>
    <dxf>
      <numFmt numFmtId="164" formatCode="_-* #,##0\ &quot;€&quot;_-;\-* #,##0\ &quot;€&quot;_-;_-* &quot;-&quot;??\ &quot;€&quot;_-;_-@_-"/>
    </dxf>
    <dxf>
      <numFmt numFmtId="13" formatCode="0%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0" formatCode="General"/>
    </dxf>
    <dxf>
      <numFmt numFmtId="34" formatCode="_-* #,##0.00\ &quot;€&quot;_-;\-* #,##0.00\ &quot;€&quot;_-;_-* &quot;-&quot;??\ &quot;€&quot;_-;_-@_-"/>
    </dxf>
    <dxf>
      <numFmt numFmtId="0" formatCode="General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55AEAA"/>
      <color rgb="FFD750B0"/>
      <color rgb="FF00803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microsoft.com/office/2007/relationships/slicerCache" Target="slicerCaches/slicerCache4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[TDB données RH.xlsm]Traitement!Rep_hommes_femmes</c:name>
    <c:fmtId val="3"/>
  </c:pivotSource>
  <c:chart>
    <c:autoTitleDeleted val="1"/>
    <c:pivotFmts>
      <c:pivotFmt>
        <c:idx val="0"/>
        <c:spPr>
          <a:solidFill>
            <a:srgbClr val="55AEAA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D750B0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rgbClr val="55AEAA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55AEAA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rgbClr val="D750B0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rgbClr val="55AEAA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55AEAA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rgbClr val="D750B0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Traitement!$B$3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55AEAA"/>
            </a:solidFill>
          </c:spPr>
          <c:dPt>
            <c:idx val="0"/>
            <c:bubble3D val="0"/>
            <c:spPr>
              <a:solidFill>
                <a:srgbClr val="55AEA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17-41E3-B101-11AABDB41369}"/>
              </c:ext>
            </c:extLst>
          </c:dPt>
          <c:dPt>
            <c:idx val="1"/>
            <c:bubble3D val="0"/>
            <c:spPr>
              <a:solidFill>
                <a:srgbClr val="D750B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17-41E3-B101-11AABDB413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Traitement!$A$4:$A$6</c:f>
              <c:strCache>
                <c:ptCount val="2"/>
                <c:pt idx="0">
                  <c:v>Homme</c:v>
                </c:pt>
                <c:pt idx="1">
                  <c:v>Femme</c:v>
                </c:pt>
              </c:strCache>
            </c:strRef>
          </c:cat>
          <c:val>
            <c:numRef>
              <c:f>Traitement!$B$4:$B$6</c:f>
              <c:numCache>
                <c:formatCode>0%</c:formatCode>
                <c:ptCount val="2"/>
                <c:pt idx="0">
                  <c:v>0.67</c:v>
                </c:pt>
                <c:pt idx="1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17-41E3-B101-11AABDB41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rnd" cmpd="sng" algn="ctr">
      <a:solidFill>
        <a:srgbClr val="008037"/>
      </a:solidFill>
      <a:prstDash val="sysDash"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Traitement!$J$4</c:f>
              <c:strCache>
                <c:ptCount val="1"/>
                <c:pt idx="0">
                  <c:v>Homme</c:v>
                </c:pt>
              </c:strCache>
            </c:strRef>
          </c:tx>
          <c:spPr>
            <a:solidFill>
              <a:srgbClr val="55AEA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Traitement!$I$5:$I$8</c:f>
              <c:strCache>
                <c:ptCount val="4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50-60</c:v>
                </c:pt>
              </c:strCache>
            </c:strRef>
          </c:cat>
          <c:val>
            <c:numRef>
              <c:f>Traitement!$J$5:$J$8</c:f>
              <c:numCache>
                <c:formatCode>General</c:formatCode>
                <c:ptCount val="4"/>
                <c:pt idx="0">
                  <c:v>27</c:v>
                </c:pt>
                <c:pt idx="1">
                  <c:v>110</c:v>
                </c:pt>
                <c:pt idx="2">
                  <c:v>43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0-432B-85B2-411834424D8C}"/>
            </c:ext>
          </c:extLst>
        </c:ser>
        <c:ser>
          <c:idx val="1"/>
          <c:order val="1"/>
          <c:tx>
            <c:strRef>
              <c:f>Traitement!$K$4</c:f>
              <c:strCache>
                <c:ptCount val="1"/>
                <c:pt idx="0">
                  <c:v>Femme</c:v>
                </c:pt>
              </c:strCache>
            </c:strRef>
          </c:tx>
          <c:spPr>
            <a:solidFill>
              <a:srgbClr val="D750B0"/>
            </a:solidFill>
            <a:ln>
              <a:noFill/>
            </a:ln>
            <a:effectLst/>
          </c:spPr>
          <c:invertIfNegative val="0"/>
          <c:dLbls>
            <c:numFmt formatCode="General;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Traitement!$I$5:$I$8</c:f>
              <c:strCache>
                <c:ptCount val="4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50-60</c:v>
                </c:pt>
              </c:strCache>
            </c:strRef>
          </c:cat>
          <c:val>
            <c:numRef>
              <c:f>Traitement!$K$5:$K$8</c:f>
              <c:numCache>
                <c:formatCode>General</c:formatCode>
                <c:ptCount val="4"/>
                <c:pt idx="0">
                  <c:v>-15</c:v>
                </c:pt>
                <c:pt idx="1">
                  <c:v>-47</c:v>
                </c:pt>
                <c:pt idx="2">
                  <c:v>-24</c:v>
                </c:pt>
                <c:pt idx="3">
                  <c:v>-13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0-432B-85B2-411834424D8C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521550607"/>
        <c:axId val="301225535"/>
      </c:barChart>
      <c:catAx>
        <c:axId val="521550607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1225535"/>
        <c:crosses val="autoZero"/>
        <c:auto val="0"/>
        <c:lblAlgn val="ctr"/>
        <c:lblOffset val="100"/>
        <c:noMultiLvlLbl val="0"/>
      </c:catAx>
      <c:valAx>
        <c:axId val="301225535"/>
        <c:scaling>
          <c:orientation val="minMax"/>
        </c:scaling>
        <c:delete val="1"/>
        <c:axPos val="b"/>
        <c:numFmt formatCode="#,##0;#,##0" sourceLinked="0"/>
        <c:majorTickMark val="none"/>
        <c:minorTickMark val="none"/>
        <c:tickLblPos val="nextTo"/>
        <c:crossAx val="521550607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8037"/>
      </a:solidFill>
      <a:prstDash val="sysDash"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[TDB données RH.xlsm]Traitement!salaires_hommes_femmes</c:name>
    <c:fmtId val="8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55AEAA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5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55AEAA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5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218044495493876"/>
                  <c:h val="0.14940908008750373"/>
                </c:manualLayout>
              </c15:layout>
            </c:ext>
          </c:extLst>
        </c:dLbl>
      </c:pivotFmt>
      <c:pivotFmt>
        <c:idx val="4"/>
        <c:spPr>
          <a:solidFill>
            <a:srgbClr val="D750B0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5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23781058637587169"/>
                  <c:h val="0.14940908008750373"/>
                </c:manualLayout>
              </c15:layout>
            </c:ext>
          </c:extLst>
        </c:dLbl>
      </c:pivotFmt>
      <c:pivotFmt>
        <c:idx val="5"/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Traitement!$P$3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55AEAA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55AEA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BD-4BE9-92B4-5280DB51E983}"/>
              </c:ext>
            </c:extLst>
          </c:dPt>
          <c:dPt>
            <c:idx val="1"/>
            <c:invertIfNegative val="0"/>
            <c:bubble3D val="0"/>
            <c:spPr>
              <a:solidFill>
                <a:srgbClr val="D750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01-4D8F-8ACF-33C44F00B9B2}"/>
              </c:ext>
            </c:extLst>
          </c:dPt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044495493876"/>
                      <c:h val="0.14940908008750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A6BD-4BE9-92B4-5280DB51E983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81058637587169"/>
                      <c:h val="0.14940908008750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B01-4D8F-8ACF-33C44F00B9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Traitement!$O$4:$O$5</c:f>
              <c:strCache>
                <c:ptCount val="2"/>
                <c:pt idx="0">
                  <c:v>Homme</c:v>
                </c:pt>
                <c:pt idx="1">
                  <c:v>Femme</c:v>
                </c:pt>
              </c:strCache>
            </c:strRef>
          </c:cat>
          <c:val>
            <c:numRef>
              <c:f>Traitement!$P$4:$P$5</c:f>
              <c:numCache>
                <c:formatCode>_-* #\ ##0\ "€"_-;\-* #\ ##0\ "€"_-;_-* "-"??\ "€"_-;_-@_-</c:formatCode>
                <c:ptCount val="2"/>
                <c:pt idx="0">
                  <c:v>5431.7954975124412</c:v>
                </c:pt>
                <c:pt idx="1">
                  <c:v>5116.5373821548792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BD-4BE9-92B4-5280DB51E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24573759"/>
        <c:axId val="635755727"/>
      </c:barChart>
      <c:catAx>
        <c:axId val="6245737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5755727"/>
        <c:crosses val="autoZero"/>
        <c:auto val="1"/>
        <c:lblAlgn val="ctr"/>
        <c:lblOffset val="100"/>
        <c:noMultiLvlLbl val="0"/>
      </c:catAx>
      <c:valAx>
        <c:axId val="635755727"/>
        <c:scaling>
          <c:orientation val="minMax"/>
        </c:scaling>
        <c:delete val="1"/>
        <c:axPos val="b"/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crossAx val="624573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8037"/>
      </a:solidFill>
      <a:prstDash val="sysDash"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[TDB données RH.xlsm]Traitement!embauches_années</c:name>
    <c:fmtId val="5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rgbClr val="008037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008037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rgbClr val="008037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008037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rgbClr val="008037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008037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Traitement!$U$3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008037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8037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Traitement!$T$4:$T$15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f>Traitement!$U$4:$U$15</c:f>
              <c:numCache>
                <c:formatCode>General</c:formatCode>
                <c:ptCount val="11"/>
                <c:pt idx="0">
                  <c:v>29</c:v>
                </c:pt>
                <c:pt idx="1">
                  <c:v>27</c:v>
                </c:pt>
                <c:pt idx="2">
                  <c:v>19</c:v>
                </c:pt>
                <c:pt idx="3">
                  <c:v>31</c:v>
                </c:pt>
                <c:pt idx="4">
                  <c:v>21</c:v>
                </c:pt>
                <c:pt idx="5">
                  <c:v>36</c:v>
                </c:pt>
                <c:pt idx="6">
                  <c:v>31</c:v>
                </c:pt>
                <c:pt idx="7">
                  <c:v>25</c:v>
                </c:pt>
                <c:pt idx="8">
                  <c:v>19</c:v>
                </c:pt>
                <c:pt idx="9">
                  <c:v>23</c:v>
                </c:pt>
                <c:pt idx="10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A-4198-B283-BE5CA4552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rgbClr val="008037">
                  <a:alpha val="25000"/>
                </a:srgbClr>
              </a:solidFill>
              <a:round/>
            </a:ln>
            <a:effectLst/>
          </c:spPr>
        </c:dropLines>
        <c:smooth val="0"/>
        <c:axId val="521381679"/>
        <c:axId val="593079583"/>
      </c:lineChart>
      <c:catAx>
        <c:axId val="52138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3079583"/>
        <c:crosses val="autoZero"/>
        <c:auto val="1"/>
        <c:lblAlgn val="ctr"/>
        <c:lblOffset val="100"/>
        <c:noMultiLvlLbl val="0"/>
      </c:catAx>
      <c:valAx>
        <c:axId val="59307958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1381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8037"/>
      </a:solidFill>
      <a:prstDash val="sysDash"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pivotSource>
    <c:name>[TDB données RH.xlsm]Traitement!types_postes</c:name>
    <c:fmtId val="8"/>
  </c:pivotSource>
  <c:chart>
    <c:autoTitleDeleted val="1"/>
    <c:pivotFmts>
      <c:pivotFmt>
        <c:idx val="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inEnd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6.8008189938356833E-2"/>
              <c:y val="8.337780694079904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5037828726219714E-2"/>
              <c:y val="0.1337456255468066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inEnd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6.8008189938356833E-2"/>
              <c:y val="8.337780694079904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5037828726219714E-2"/>
              <c:y val="0.1337456255468066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inEnd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42367124564185515"/>
                  <c:h val="0.17360934470320868"/>
                </c:manualLayout>
              </c15:layout>
            </c:ext>
          </c:extLst>
        </c:dLbl>
      </c:pivotFmt>
      <c:pivotFmt>
        <c:idx val="1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30335881847171309"/>
                  <c:h val="0.16677491573664499"/>
                </c:manualLayout>
              </c15:layout>
            </c:ext>
          </c:extLst>
        </c:dLbl>
      </c:pivotFmt>
      <c:pivotFmt>
        <c:idx val="13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36613182048017029"/>
                  <c:h val="0.16529355961887288"/>
                </c:manualLayout>
              </c15:layout>
            </c:ext>
          </c:extLst>
        </c:dLbl>
      </c:pivotFmt>
      <c:pivotFmt>
        <c:idx val="1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Traitement!$Z$3:$Z$4</c:f>
              <c:strCache>
                <c:ptCount val="1"/>
                <c:pt idx="0">
                  <c:v>Interim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3D-4962-BB5B-AAA5A6ACD8E9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2367124564185515"/>
                      <c:h val="0.173609344703208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F3D-4962-BB5B-AAA5A6ACD8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Traitement!$Y$5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Traitement!$Z$5</c:f>
              <c:numCache>
                <c:formatCode>0.00%</c:formatCode>
                <c:ptCount val="1"/>
                <c:pt idx="0">
                  <c:v>0.11333333333333333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3D-4962-BB5B-AAA5A6ACD8E9}"/>
            </c:ext>
          </c:extLst>
        </c:ser>
        <c:ser>
          <c:idx val="1"/>
          <c:order val="1"/>
          <c:tx>
            <c:strRef>
              <c:f>Traitement!$AA$3:$AA$4</c:f>
              <c:strCache>
                <c:ptCount val="1"/>
                <c:pt idx="0">
                  <c:v>CDI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A9-43B4-BEC9-591E7FAA8555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335881847171309"/>
                      <c:h val="0.1667749157366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CA9-43B4-BEC9-591E7FAA8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Traitement!$Y$5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Traitement!$AA$5</c:f>
              <c:numCache>
                <c:formatCode>0.00%</c:formatCode>
                <c:ptCount val="1"/>
                <c:pt idx="0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050-45EE-A13F-D88AC6FD4AC6}"/>
            </c:ext>
          </c:extLst>
        </c:ser>
        <c:ser>
          <c:idx val="2"/>
          <c:order val="2"/>
          <c:tx>
            <c:strRef>
              <c:f>Traitement!$AB$3:$AB$4</c:f>
              <c:strCache>
                <c:ptCount val="1"/>
                <c:pt idx="0">
                  <c:v>CDD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CA9-43B4-BEC9-591E7FAA8555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613182048017029"/>
                      <c:h val="0.165293559618872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CA9-43B4-BEC9-591E7FAA8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Traitement!$Y$5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Traitement!$AB$5</c:f>
              <c:numCache>
                <c:formatCode>0.00%</c:formatCode>
                <c:ptCount val="1"/>
                <c:pt idx="0">
                  <c:v>0.14666666666666667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050-45EE-A13F-D88AC6FD4AC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521558767"/>
        <c:axId val="598830015"/>
      </c:barChart>
      <c:catAx>
        <c:axId val="5215587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8830015"/>
        <c:crosses val="autoZero"/>
        <c:auto val="1"/>
        <c:lblAlgn val="ctr"/>
        <c:lblOffset val="100"/>
        <c:noMultiLvlLbl val="0"/>
      </c:catAx>
      <c:valAx>
        <c:axId val="598830015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521558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8037"/>
      </a:solidFill>
      <a:prstDash val="sysDash"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pivotSource>
    <c:name>[TDB données RH.xlsm]Traitement!effectifs_département</c:name>
    <c:fmtId val="16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7.0171047142261148E-2"/>
                  <c:h val="0.11560185185185186"/>
                </c:manualLayout>
              </c15:layout>
            </c:ext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/>
        </c:spPr>
      </c:pivotFmt>
      <c:pivotFmt>
        <c:idx val="4"/>
        <c:spPr>
          <a:solidFill>
            <a:schemeClr val="accent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7.0171047142261148E-2"/>
                  <c:h val="0.11560185185185186"/>
                </c:manualLayout>
              </c15:layout>
            </c:ext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/>
        </c:spPr>
      </c:pivotFmt>
      <c:pivotFmt>
        <c:idx val="6"/>
        <c:spPr>
          <a:solidFill>
            <a:schemeClr val="accent6"/>
          </a:solidFill>
          <a:ln>
            <a:noFill/>
          </a:ln>
          <a:effectLst/>
        </c:spPr>
      </c:pivotFmt>
      <c:pivotFmt>
        <c:idx val="7"/>
        <c:spPr>
          <a:solidFill>
            <a:schemeClr val="accent6"/>
          </a:solidFill>
          <a:ln>
            <a:noFill/>
          </a:ln>
          <a:effectLst/>
        </c:spPr>
      </c:pivotFmt>
      <c:pivotFmt>
        <c:idx val="8"/>
        <c:spPr>
          <a:solidFill>
            <a:schemeClr val="accent6"/>
          </a:solidFill>
          <a:ln>
            <a:noFill/>
          </a:ln>
          <a:effectLst/>
        </c:spPr>
      </c:pivotFmt>
      <c:pivotFmt>
        <c:idx val="9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>
              <a:tint val="50000"/>
            </a:schemeClr>
          </a:solidFill>
          <a:ln>
            <a:noFill/>
          </a:ln>
          <a:effectLst/>
        </c:spPr>
      </c:pivotFmt>
      <c:pivotFmt>
        <c:idx val="11"/>
        <c:spPr>
          <a:solidFill>
            <a:schemeClr val="accent6">
              <a:tint val="7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0.15622415577775353"/>
              <c:y val="-1.1938380001429013E-1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4714290055974583"/>
                  <c:h val="0.10909002343265291"/>
                </c:manualLayout>
              </c15:layout>
            </c:ext>
          </c:extLst>
        </c:dLbl>
      </c:pivotFmt>
      <c:pivotFmt>
        <c:idx val="12"/>
        <c:spPr>
          <a:solidFill>
            <a:schemeClr val="accent6">
              <a:tint val="90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accent6">
              <a:shade val="90000"/>
            </a:schemeClr>
          </a:solidFill>
          <a:ln>
            <a:noFill/>
          </a:ln>
          <a:effectLst/>
        </c:spPr>
      </c:pivotFmt>
      <c:pivotFmt>
        <c:idx val="14"/>
        <c:spPr>
          <a:solidFill>
            <a:schemeClr val="accent6">
              <a:shade val="70000"/>
            </a:schemeClr>
          </a:solidFill>
          <a:ln>
            <a:noFill/>
          </a:ln>
          <a:effectLst/>
        </c:spPr>
      </c:pivotFmt>
      <c:pivotFmt>
        <c:idx val="15"/>
        <c:spPr>
          <a:solidFill>
            <a:schemeClr val="accent6">
              <a:shade val="50000"/>
            </a:schemeClr>
          </a:solidFill>
          <a:ln>
            <a:noFill/>
          </a:ln>
          <a:effectLst/>
        </c:spPr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Traitement!$AF$3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6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F3-4A68-8339-8CECBAE371E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F3-4A68-8339-8CECBAE371E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tint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4F3-4A68-8339-8CECBAE371E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shade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4F3-4A68-8339-8CECBAE371E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shade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4F3-4A68-8339-8CECBAE371E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shade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4F3-4A68-8339-8CECBAE371E9}"/>
              </c:ext>
            </c:extLst>
          </c:dPt>
          <c:dLbls>
            <c:dLbl>
              <c:idx val="1"/>
              <c:layout>
                <c:manualLayout>
                  <c:x val="-0.15622415577775353"/>
                  <c:y val="-1.1938380001429013E-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14290055974583"/>
                      <c:h val="0.109090023432652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4F3-4A68-8339-8CECBAE371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Traitement!$AE$4:$AE$10</c:f>
              <c:strCache>
                <c:ptCount val="6"/>
                <c:pt idx="0">
                  <c:v>Comptabilité</c:v>
                </c:pt>
                <c:pt idx="1">
                  <c:v>Ressources Humaines</c:v>
                </c:pt>
                <c:pt idx="2">
                  <c:v>Informatique</c:v>
                </c:pt>
                <c:pt idx="3">
                  <c:v>Logistique</c:v>
                </c:pt>
                <c:pt idx="4">
                  <c:v>Ventes</c:v>
                </c:pt>
                <c:pt idx="5">
                  <c:v>Marketing</c:v>
                </c:pt>
              </c:strCache>
            </c:strRef>
          </c:cat>
          <c:val>
            <c:numRef>
              <c:f>Traitement!$AF$4:$AF$10</c:f>
              <c:numCache>
                <c:formatCode>_-* #\ ##0_-;\-* #\ ##0_-;_-* "-"??_-;_-@_-</c:formatCode>
                <c:ptCount val="6"/>
                <c:pt idx="0">
                  <c:v>38</c:v>
                </c:pt>
                <c:pt idx="1">
                  <c:v>44</c:v>
                </c:pt>
                <c:pt idx="2">
                  <c:v>48</c:v>
                </c:pt>
                <c:pt idx="3">
                  <c:v>53</c:v>
                </c:pt>
                <c:pt idx="4">
                  <c:v>57</c:v>
                </c:pt>
                <c:pt idx="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4F3-4A68-8339-8CECBAE371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36863711"/>
        <c:axId val="592552399"/>
      </c:barChart>
      <c:catAx>
        <c:axId val="5368637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2552399"/>
        <c:crosses val="autoZero"/>
        <c:auto val="1"/>
        <c:lblAlgn val="ctr"/>
        <c:lblOffset val="100"/>
        <c:noMultiLvlLbl val="0"/>
      </c:catAx>
      <c:valAx>
        <c:axId val="592552399"/>
        <c:scaling>
          <c:orientation val="minMax"/>
        </c:scaling>
        <c:delete val="1"/>
        <c:axPos val="b"/>
        <c:numFmt formatCode="_-* #\ ##0_-;\-* #\ ##0_-;_-* &quot;-&quot;??_-;_-@_-" sourceLinked="1"/>
        <c:majorTickMark val="none"/>
        <c:minorTickMark val="none"/>
        <c:tickLblPos val="nextTo"/>
        <c:crossAx val="536863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8037"/>
      </a:solidFill>
      <a:prstDash val="sysDash"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Etapes &#224; reproduire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6.png"/><Relationship Id="rId7" Type="http://schemas.openxmlformats.org/officeDocument/2006/relationships/chart" Target="../charts/chart4.xml"/><Relationship Id="rId12" Type="http://schemas.openxmlformats.org/officeDocument/2006/relationships/image" Target="../media/image5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11" Type="http://schemas.openxmlformats.org/officeDocument/2006/relationships/image" Target="../media/image4.png"/><Relationship Id="rId5" Type="http://schemas.openxmlformats.org/officeDocument/2006/relationships/chart" Target="../charts/chart3.xml"/><Relationship Id="rId10" Type="http://schemas.openxmlformats.org/officeDocument/2006/relationships/chart" Target="../charts/chart6.xml"/><Relationship Id="rId4" Type="http://schemas.openxmlformats.org/officeDocument/2006/relationships/chart" Target="../charts/chart2.xml"/><Relationship Id="rId9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7</xdr:row>
      <xdr:rowOff>72390</xdr:rowOff>
    </xdr:from>
    <xdr:to>
      <xdr:col>8</xdr:col>
      <xdr:colOff>676910</xdr:colOff>
      <xdr:row>34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04800" y="1361440"/>
          <a:ext cx="9249410" cy="4899660"/>
        </a:xfrm>
        <a:prstGeom prst="rect">
          <a:avLst/>
        </a:prstGeom>
        <a:solidFill>
          <a:schemeClr val="lt1"/>
        </a:solidFill>
        <a:ln w="12700" cmpd="sng">
          <a:solidFill>
            <a:schemeClr val="accent6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règles à respecter pour un bon TCD</a:t>
          </a:r>
          <a:r>
            <a:rPr lang="fr-FR" sz="2400" b="1" u="sng"/>
            <a:t> </a:t>
          </a:r>
        </a:p>
        <a:p>
          <a:r>
            <a:rPr lang="fr-FR" sz="2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Donner un titre à chaque colonne</a:t>
          </a:r>
        </a:p>
        <a:p>
          <a:r>
            <a:rPr lang="fr-FR" sz="2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fr-FR" sz="2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Les titres sont sur une seule ligne</a:t>
          </a:r>
          <a:endParaRPr lang="fr-FR" sz="2400"/>
        </a:p>
        <a:p>
          <a:r>
            <a:rPr lang="fr-FR" sz="2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Toutes les données dans un 1 seul et même tableau</a:t>
          </a:r>
          <a:r>
            <a:rPr lang="fr-FR" sz="2400"/>
            <a:t> </a:t>
          </a:r>
        </a:p>
        <a:p>
          <a:r>
            <a:rPr lang="fr-FR" sz="2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Pas de cellules fusionnées</a:t>
          </a:r>
          <a:r>
            <a:rPr lang="fr-FR" sz="2400"/>
            <a:t> </a:t>
          </a:r>
        </a:p>
        <a:p>
          <a:r>
            <a:rPr lang="fr-FR" sz="2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Pas de ligne vide</a:t>
          </a:r>
          <a:r>
            <a:rPr lang="fr-FR" sz="2400"/>
            <a:t> </a:t>
          </a:r>
        </a:p>
        <a:p>
          <a:r>
            <a:rPr lang="fr-FR" sz="2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Un format de nombre correct ( /!\ aux "." à la place des ",")</a:t>
          </a:r>
          <a:r>
            <a:rPr lang="fr-FR" sz="2400"/>
            <a:t> </a:t>
          </a:r>
        </a:p>
        <a:p>
          <a:r>
            <a:rPr lang="fr-FR" sz="2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- 1 colonne = 1 donnée</a:t>
          </a:r>
          <a:br>
            <a:rPr lang="fr-FR" sz="2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2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Pas de calculs intermédiaires</a:t>
          </a:r>
          <a:br>
            <a:rPr lang="fr-FR" sz="2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2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fr-FR" sz="2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Utiliser la mise en forme de tableau</a:t>
          </a:r>
          <a:br>
            <a:rPr lang="fr-FR" sz="2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2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fr-FR" sz="2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2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Renommer ses TCD</a:t>
          </a:r>
        </a:p>
        <a:p>
          <a:r>
            <a:rPr lang="fr-FR" sz="2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- 1 feuille a</a:t>
          </a:r>
          <a:r>
            <a:rPr lang="fr-FR" sz="2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 et un seul but (données, traitement, ou analyse...)</a:t>
          </a:r>
          <a:endParaRPr lang="fr-FR" sz="2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272415</xdr:colOff>
      <xdr:row>0</xdr:row>
      <xdr:rowOff>62865</xdr:rowOff>
    </xdr:from>
    <xdr:to>
      <xdr:col>13</xdr:col>
      <xdr:colOff>167640</xdr:colOff>
      <xdr:row>8</xdr:row>
      <xdr:rowOff>7620</xdr:rowOff>
    </xdr:to>
    <xdr:sp macro="" textlink="">
      <xdr:nvSpPr>
        <xdr:cNvPr id="3" name="Flèche : droit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72415" y="62865"/>
          <a:ext cx="12268200" cy="14687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800" b="1"/>
            <a:t>MASTERCLASS</a:t>
          </a:r>
          <a:r>
            <a:rPr lang="fr-FR" sz="2800" b="1" baseline="0"/>
            <a:t> EXCEL</a:t>
          </a:r>
          <a:endParaRPr lang="fr-FR" sz="28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0</xdr:row>
      <xdr:rowOff>93632</xdr:rowOff>
    </xdr:from>
    <xdr:to>
      <xdr:col>17</xdr:col>
      <xdr:colOff>683557</xdr:colOff>
      <xdr:row>40</xdr:row>
      <xdr:rowOff>22766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209551" y="93632"/>
          <a:ext cx="13885206" cy="7100899"/>
          <a:chOff x="590551" y="21130"/>
          <a:chExt cx="13997603" cy="7070405"/>
        </a:xfrm>
      </xdr:grpSpPr>
      <xdr:grpSp>
        <xdr:nvGrpSpPr>
          <xdr:cNvPr id="3" name="Group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GrpSpPr/>
        </xdr:nvGrpSpPr>
        <xdr:grpSpPr>
          <a:xfrm>
            <a:off x="590551" y="127087"/>
            <a:ext cx="13997603" cy="6964448"/>
            <a:chOff x="586741" y="130901"/>
            <a:chExt cx="14005234" cy="6956820"/>
          </a:xfrm>
        </xdr:grpSpPr>
        <xdr:sp macro="" textlink="">
          <xdr:nvSpPr>
            <xdr:cNvPr id="5" name="Rectangle : coins arrondis 4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SpPr/>
          </xdr:nvSpPr>
          <xdr:spPr>
            <a:xfrm>
              <a:off x="586741" y="232634"/>
              <a:ext cx="11880925" cy="6813177"/>
            </a:xfrm>
            <a:prstGeom prst="roundRect">
              <a:avLst>
                <a:gd name="adj" fmla="val 4479"/>
              </a:avLst>
            </a:prstGeom>
            <a:noFill/>
            <a:ln>
              <a:solidFill>
                <a:schemeClr val="accent6">
                  <a:lumMod val="75000"/>
                </a:schemeClr>
              </a:solidFill>
              <a:prstDash val="sysDash"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3927803" y="350744"/>
              <a:ext cx="5206420" cy="48073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2400" u="dbl">
                  <a:solidFill>
                    <a:srgbClr val="008037"/>
                  </a:solidFill>
                  <a:latin typeface="Aharoni" panose="020F0502020204030204" pitchFamily="2" charset="-79"/>
                  <a:cs typeface="Aharoni" panose="020F0502020204030204" pitchFamily="2" charset="-79"/>
                </a:rPr>
                <a:t>Tableau</a:t>
              </a:r>
              <a:r>
                <a:rPr lang="fr-FR" sz="2400" u="dbl" baseline="0">
                  <a:solidFill>
                    <a:srgbClr val="008037"/>
                  </a:solidFill>
                  <a:latin typeface="Aharoni" panose="020F0502020204030204" pitchFamily="2" charset="-79"/>
                  <a:cs typeface="Aharoni" panose="020F0502020204030204" pitchFamily="2" charset="-79"/>
                </a:rPr>
                <a:t> de bord RH - Tutosurexcel</a:t>
              </a:r>
              <a:endParaRPr lang="fr-FR" sz="2400" u="dbl">
                <a:solidFill>
                  <a:srgbClr val="008037"/>
                </a:solidFill>
                <a:latin typeface="Aharoni" panose="020F0502020204030204" pitchFamily="2" charset="-79"/>
                <a:cs typeface="Aharoni" panose="020F0502020204030204" pitchFamily="2" charset="-79"/>
              </a:endParaRPr>
            </a:p>
          </xdr:txBody>
        </xdr:sp>
        <xdr:grpSp>
          <xdr:nvGrpSpPr>
            <xdr:cNvPr id="7" name="Groupe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GrpSpPr/>
          </xdr:nvGrpSpPr>
          <xdr:grpSpPr>
            <a:xfrm>
              <a:off x="2478293" y="692868"/>
              <a:ext cx="2082725" cy="1844488"/>
              <a:chOff x="1263015" y="608376"/>
              <a:chExt cx="2080260" cy="1861072"/>
            </a:xfrm>
          </xdr:grpSpPr>
          <xdr:sp macro="" textlink="">
            <xdr:nvSpPr>
              <xdr:cNvPr id="52" name="ZoneTexte 51">
                <a:extLst>
                  <a:ext uri="{FF2B5EF4-FFF2-40B4-BE49-F238E27FC236}">
                    <a16:creationId xmlns:a16="http://schemas.microsoft.com/office/drawing/2014/main" id="{00000000-0008-0000-0300-000034000000}"/>
                  </a:ext>
                </a:extLst>
              </xdr:cNvPr>
              <xdr:cNvSpPr txBox="1"/>
            </xdr:nvSpPr>
            <xdr:spPr>
              <a:xfrm>
                <a:off x="1263015" y="962025"/>
                <a:ext cx="1615440" cy="781050"/>
              </a:xfrm>
              <a:prstGeom prst="snip2SameRect">
                <a:avLst/>
              </a:prstGeom>
              <a:solidFill>
                <a:srgbClr val="008037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fr-FR" sz="1100" b="1">
                    <a:solidFill>
                      <a:schemeClr val="bg1"/>
                    </a:solidFill>
                  </a:rPr>
                  <a:t>Employés</a:t>
                </a:r>
              </a:p>
            </xdr:txBody>
          </xdr:sp>
          <xdr:pic>
            <xdr:nvPicPr>
              <xdr:cNvPr id="53" name="Image 52">
                <a:extLst>
                  <a:ext uri="{FF2B5EF4-FFF2-40B4-BE49-F238E27FC236}">
                    <a16:creationId xmlns:a16="http://schemas.microsoft.com/office/drawing/2014/main" id="{00000000-0008-0000-0300-000035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1476377" y="608376"/>
                <a:ext cx="1866898" cy="1861072"/>
              </a:xfrm>
              <a:prstGeom prst="rect">
                <a:avLst/>
              </a:prstGeom>
            </xdr:spPr>
          </xdr:pic>
          <xdr:sp macro="" textlink="Traitement!M4">
            <xdr:nvSpPr>
              <xdr:cNvPr id="54" name="ZoneTexte 53">
                <a:extLst>
                  <a:ext uri="{FF2B5EF4-FFF2-40B4-BE49-F238E27FC236}">
                    <a16:creationId xmlns:a16="http://schemas.microsoft.com/office/drawing/2014/main" id="{00000000-0008-0000-0300-000036000000}"/>
                  </a:ext>
                </a:extLst>
              </xdr:cNvPr>
              <xdr:cNvSpPr txBox="1"/>
            </xdr:nvSpPr>
            <xdr:spPr>
              <a:xfrm>
                <a:off x="1372001" y="1259906"/>
                <a:ext cx="839604" cy="397042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fld id="{647BEB41-D5CF-42A4-B7E9-D0F83BD120EC}" type="TxLink">
                  <a:rPr lang="en-US" sz="2000" b="1" i="0" u="none" strike="noStrike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rPr>
                  <a:pPr/>
                  <a:t>300</a:t>
                </a:fld>
                <a:endParaRPr lang="fr-FR" sz="2000" b="1">
                  <a:solidFill>
                    <a:schemeClr val="bg1"/>
                  </a:solidFill>
                </a:endParaRPr>
              </a:p>
            </xdr:txBody>
          </xdr:sp>
        </xdr:grpSp>
        <xdr:sp macro="" textlink="">
          <xdr:nvSpPr>
            <xdr:cNvPr id="49" name="ZoneTexte 48">
              <a:extLst>
                <a:ext uri="{FF2B5EF4-FFF2-40B4-BE49-F238E27FC236}">
                  <a16:creationId xmlns:a16="http://schemas.microsoft.com/office/drawing/2014/main" id="{00000000-0008-0000-0300-000031000000}"/>
                </a:ext>
              </a:extLst>
            </xdr:cNvPr>
            <xdr:cNvSpPr txBox="1"/>
          </xdr:nvSpPr>
          <xdr:spPr>
            <a:xfrm>
              <a:off x="3889217" y="4492703"/>
              <a:ext cx="2231794" cy="309814"/>
            </a:xfrm>
            <a:prstGeom prst="snip2SameRect">
              <a:avLst/>
            </a:prstGeom>
            <a:solidFill>
              <a:srgbClr val="008037"/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1100" b="1">
                  <a:solidFill>
                    <a:schemeClr val="bg1"/>
                  </a:solidFill>
                </a:rPr>
                <a:t>Répartition Hommes</a:t>
              </a:r>
              <a:r>
                <a:rPr lang="fr-FR" sz="1100" b="1" baseline="0">
                  <a:solidFill>
                    <a:schemeClr val="bg1"/>
                  </a:solidFill>
                </a:rPr>
                <a:t> - Femmes</a:t>
              </a:r>
              <a:endParaRPr lang="fr-FR" sz="1100" b="1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47" name="ZoneTexte 46">
              <a:extLst>
                <a:ext uri="{FF2B5EF4-FFF2-40B4-BE49-F238E27FC236}">
                  <a16:creationId xmlns:a16="http://schemas.microsoft.com/office/drawing/2014/main" id="{00000000-0008-0000-0300-00002F000000}"/>
                </a:ext>
              </a:extLst>
            </xdr:cNvPr>
            <xdr:cNvSpPr txBox="1"/>
          </xdr:nvSpPr>
          <xdr:spPr>
            <a:xfrm>
              <a:off x="705410" y="2230217"/>
              <a:ext cx="2297319" cy="306439"/>
            </a:xfrm>
            <a:prstGeom prst="snip2SameRect">
              <a:avLst/>
            </a:prstGeom>
            <a:solidFill>
              <a:srgbClr val="008037"/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1100" b="1">
                  <a:solidFill>
                    <a:schemeClr val="bg1"/>
                  </a:solidFill>
                </a:rPr>
                <a:t>Pyramide des âges</a:t>
              </a:r>
            </a:p>
          </xdr:txBody>
        </xdr:sp>
        <xdr:sp macro="" textlink="">
          <xdr:nvSpPr>
            <xdr:cNvPr id="45" name="ZoneTexte 44">
              <a:extLst>
                <a:ext uri="{FF2B5EF4-FFF2-40B4-BE49-F238E27FC236}">
                  <a16:creationId xmlns:a16="http://schemas.microsoft.com/office/drawing/2014/main" id="{00000000-0008-0000-0300-00002D000000}"/>
                </a:ext>
              </a:extLst>
            </xdr:cNvPr>
            <xdr:cNvSpPr txBox="1"/>
          </xdr:nvSpPr>
          <xdr:spPr>
            <a:xfrm>
              <a:off x="706758" y="4503873"/>
              <a:ext cx="1841818" cy="310194"/>
            </a:xfrm>
            <a:prstGeom prst="snip2SameRect">
              <a:avLst/>
            </a:prstGeom>
            <a:solidFill>
              <a:srgbClr val="008037"/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1100" b="1">
                  <a:solidFill>
                    <a:schemeClr val="bg1"/>
                  </a:solidFill>
                </a:rPr>
                <a:t>Salaire annuel moyen</a:t>
              </a:r>
            </a:p>
          </xdr:txBody>
        </xdr:sp>
        <xdr:grpSp>
          <xdr:nvGrpSpPr>
            <xdr:cNvPr id="11" name="Groupe 10">
              <a:extLst>
                <a:ext uri="{FF2B5EF4-FFF2-40B4-BE49-F238E27FC236}">
                  <a16:creationId xmlns:a16="http://schemas.microsoft.com/office/drawing/2014/main" id="{00000000-0008-0000-0300-00000B000000}"/>
                </a:ext>
              </a:extLst>
            </xdr:cNvPr>
            <xdr:cNvGrpSpPr/>
          </xdr:nvGrpSpPr>
          <xdr:grpSpPr>
            <a:xfrm>
              <a:off x="4679488" y="890045"/>
              <a:ext cx="1897268" cy="1236075"/>
              <a:chOff x="3598545" y="799614"/>
              <a:chExt cx="1906905" cy="1240221"/>
            </a:xfrm>
          </xdr:grpSpPr>
          <xdr:grpSp>
            <xdr:nvGrpSpPr>
              <xdr:cNvPr id="40" name="Groupe 39">
                <a:extLst>
                  <a:ext uri="{FF2B5EF4-FFF2-40B4-BE49-F238E27FC236}">
                    <a16:creationId xmlns:a16="http://schemas.microsoft.com/office/drawing/2014/main" id="{00000000-0008-0000-0300-000028000000}"/>
                  </a:ext>
                </a:extLst>
              </xdr:cNvPr>
              <xdr:cNvGrpSpPr/>
            </xdr:nvGrpSpPr>
            <xdr:grpSpPr>
              <a:xfrm>
                <a:off x="3602355" y="959678"/>
                <a:ext cx="1615321" cy="768021"/>
                <a:chOff x="1263015" y="962025"/>
                <a:chExt cx="1615440" cy="781050"/>
              </a:xfrm>
            </xdr:grpSpPr>
            <xdr:sp macro="" textlink="">
              <xdr:nvSpPr>
                <xdr:cNvPr id="42" name="ZoneTexte 41">
                  <a:extLst>
                    <a:ext uri="{FF2B5EF4-FFF2-40B4-BE49-F238E27FC236}">
                      <a16:creationId xmlns:a16="http://schemas.microsoft.com/office/drawing/2014/main" id="{00000000-0008-0000-0300-00002A000000}"/>
                    </a:ext>
                  </a:extLst>
                </xdr:cNvPr>
                <xdr:cNvSpPr txBox="1"/>
              </xdr:nvSpPr>
              <xdr:spPr>
                <a:xfrm>
                  <a:off x="1263015" y="962025"/>
                  <a:ext cx="1615440" cy="781050"/>
                </a:xfrm>
                <a:prstGeom prst="snip2SameRect">
                  <a:avLst/>
                </a:prstGeom>
                <a:solidFill>
                  <a:srgbClr val="008037"/>
                </a:solidFill>
                <a:ln w="9525" cmpd="sng">
                  <a:solidFill>
                    <a:schemeClr val="lt1">
                      <a:shade val="50000"/>
                    </a:scheme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1100" b="1">
                      <a:solidFill>
                        <a:schemeClr val="bg1"/>
                      </a:solidFill>
                    </a:rPr>
                    <a:t>Jours</a:t>
                  </a:r>
                  <a:r>
                    <a:rPr lang="fr-FR" sz="1100" b="1" baseline="0">
                      <a:solidFill>
                        <a:schemeClr val="bg1"/>
                      </a:solidFill>
                    </a:rPr>
                    <a:t> maladies</a:t>
                  </a:r>
                  <a:endParaRPr lang="fr-FR" sz="1100" b="1">
                    <a:solidFill>
                      <a:schemeClr val="bg1"/>
                    </a:solidFill>
                  </a:endParaRPr>
                </a:p>
              </xdr:txBody>
            </xdr:sp>
            <xdr:sp macro="" textlink="Traitement!R4">
              <xdr:nvSpPr>
                <xdr:cNvPr id="43" name="ZoneTexte 42">
                  <a:extLst>
                    <a:ext uri="{FF2B5EF4-FFF2-40B4-BE49-F238E27FC236}">
                      <a16:creationId xmlns:a16="http://schemas.microsoft.com/office/drawing/2014/main" id="{00000000-0008-0000-0300-00002B000000}"/>
                    </a:ext>
                  </a:extLst>
                </xdr:cNvPr>
                <xdr:cNvSpPr txBox="1"/>
              </xdr:nvSpPr>
              <xdr:spPr>
                <a:xfrm>
                  <a:off x="1368705" y="1256031"/>
                  <a:ext cx="843565" cy="397042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fld id="{10116102-DEA5-4171-83DB-9D86DD9460C3}" type="TxLink">
                    <a:rPr lang="en-US" sz="2000" b="1" i="0" u="none" strike="noStrike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rPr>
                    <a:pPr/>
                    <a:t>484</a:t>
                  </a:fld>
                  <a:endParaRPr lang="fr-FR" sz="6600" b="1">
                    <a:solidFill>
                      <a:schemeClr val="bg1"/>
                    </a:solidFill>
                  </a:endParaRPr>
                </a:p>
              </xdr:txBody>
            </xdr:sp>
          </xdr:grpSp>
          <xdr:pic>
            <xdr:nvPicPr>
              <xdr:cNvPr id="41" name="Image 40">
                <a:extLst>
                  <a:ext uri="{FF2B5EF4-FFF2-40B4-BE49-F238E27FC236}">
                    <a16:creationId xmlns:a16="http://schemas.microsoft.com/office/drawing/2014/main" id="{00000000-0008-0000-0300-00002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240531" y="799614"/>
                <a:ext cx="1264919" cy="1240221"/>
              </a:xfrm>
              <a:prstGeom prst="rect">
                <a:avLst/>
              </a:prstGeom>
            </xdr:spPr>
          </xdr:pic>
        </xdr:grpSp>
        <xdr:sp macro="" textlink="">
          <xdr:nvSpPr>
            <xdr:cNvPr id="39" name="ZoneTexte 38">
              <a:extLst>
                <a:ext uri="{FF2B5EF4-FFF2-40B4-BE49-F238E27FC236}">
                  <a16:creationId xmlns:a16="http://schemas.microsoft.com/office/drawing/2014/main" id="{00000000-0008-0000-0300-000027000000}"/>
                </a:ext>
              </a:extLst>
            </xdr:cNvPr>
            <xdr:cNvSpPr txBox="1"/>
          </xdr:nvSpPr>
          <xdr:spPr>
            <a:xfrm>
              <a:off x="6934535" y="4442127"/>
              <a:ext cx="1856346" cy="303763"/>
            </a:xfrm>
            <a:prstGeom prst="snip2SameRect">
              <a:avLst/>
            </a:prstGeom>
            <a:solidFill>
              <a:srgbClr val="008037"/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1100" b="1">
                  <a:solidFill>
                    <a:schemeClr val="bg1"/>
                  </a:solidFill>
                </a:rPr>
                <a:t>Embauches par année</a:t>
              </a:r>
            </a:p>
          </xdr:txBody>
        </xdr:sp>
        <xdr:grpSp>
          <xdr:nvGrpSpPr>
            <xdr:cNvPr id="13" name="Groupe 12">
              <a:extLst>
                <a:ext uri="{FF2B5EF4-FFF2-40B4-BE49-F238E27FC236}">
                  <a16:creationId xmlns:a16="http://schemas.microsoft.com/office/drawing/2014/main" id="{00000000-0008-0000-0300-00000D000000}"/>
                </a:ext>
              </a:extLst>
            </xdr:cNvPr>
            <xdr:cNvGrpSpPr/>
          </xdr:nvGrpSpPr>
          <xdr:grpSpPr>
            <a:xfrm>
              <a:off x="6704751" y="778083"/>
              <a:ext cx="1802689" cy="1008783"/>
              <a:chOff x="5789875" y="687569"/>
              <a:chExt cx="1796580" cy="1011307"/>
            </a:xfrm>
          </xdr:grpSpPr>
          <xdr:grpSp>
            <xdr:nvGrpSpPr>
              <xdr:cNvPr id="34" name="Groupe 33">
                <a:extLst>
                  <a:ext uri="{FF2B5EF4-FFF2-40B4-BE49-F238E27FC236}">
                    <a16:creationId xmlns:a16="http://schemas.microsoft.com/office/drawing/2014/main" id="{00000000-0008-0000-0300-000022000000}"/>
                  </a:ext>
                </a:extLst>
              </xdr:cNvPr>
              <xdr:cNvGrpSpPr/>
            </xdr:nvGrpSpPr>
            <xdr:grpSpPr>
              <a:xfrm>
                <a:off x="5793685" y="929695"/>
                <a:ext cx="1613581" cy="765371"/>
                <a:chOff x="1263015" y="962025"/>
                <a:chExt cx="1615440" cy="781050"/>
              </a:xfrm>
            </xdr:grpSpPr>
            <xdr:sp macro="" textlink="">
              <xdr:nvSpPr>
                <xdr:cNvPr id="36" name="ZoneTexte 35">
                  <a:extLst>
                    <a:ext uri="{FF2B5EF4-FFF2-40B4-BE49-F238E27FC236}">
                      <a16:creationId xmlns:a16="http://schemas.microsoft.com/office/drawing/2014/main" id="{00000000-0008-0000-0300-000024000000}"/>
                    </a:ext>
                  </a:extLst>
                </xdr:cNvPr>
                <xdr:cNvSpPr txBox="1"/>
              </xdr:nvSpPr>
              <xdr:spPr>
                <a:xfrm>
                  <a:off x="1263015" y="962025"/>
                  <a:ext cx="1615440" cy="781050"/>
                </a:xfrm>
                <a:prstGeom prst="snip2SameRect">
                  <a:avLst/>
                </a:prstGeom>
                <a:solidFill>
                  <a:srgbClr val="008037"/>
                </a:solidFill>
                <a:ln w="9525" cmpd="sng">
                  <a:solidFill>
                    <a:schemeClr val="lt1">
                      <a:shade val="50000"/>
                    </a:scheme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1100" b="1">
                      <a:solidFill>
                        <a:schemeClr val="bg1"/>
                      </a:solidFill>
                    </a:rPr>
                    <a:t>Masse salariale</a:t>
                  </a:r>
                </a:p>
              </xdr:txBody>
            </xdr:sp>
            <xdr:sp macro="" textlink="Traitement!X4">
              <xdr:nvSpPr>
                <xdr:cNvPr id="37" name="ZoneTexte 36">
                  <a:extLst>
                    <a:ext uri="{FF2B5EF4-FFF2-40B4-BE49-F238E27FC236}">
                      <a16:creationId xmlns:a16="http://schemas.microsoft.com/office/drawing/2014/main" id="{00000000-0008-0000-0300-000025000000}"/>
                    </a:ext>
                  </a:extLst>
                </xdr:cNvPr>
                <xdr:cNvSpPr txBox="1"/>
              </xdr:nvSpPr>
              <xdr:spPr>
                <a:xfrm>
                  <a:off x="1273336" y="1256031"/>
                  <a:ext cx="1557553" cy="397042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fld id="{D6F3D498-CF90-43D4-80B3-62F08C9B18A2}" type="TxLink">
                    <a:rPr lang="en-US" sz="2000" b="1" i="0" u="none" strike="noStrike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rPr>
                    <a:pPr/>
                    <a:t> 133 194 € </a:t>
                  </a:fld>
                  <a:endParaRPr lang="fr-FR" sz="11500" b="1">
                    <a:solidFill>
                      <a:schemeClr val="bg1"/>
                    </a:solidFill>
                  </a:endParaRPr>
                </a:p>
              </xdr:txBody>
            </xdr:sp>
          </xdr:grpSp>
          <xdr:pic>
            <xdr:nvPicPr>
              <xdr:cNvPr id="35" name="Image 34">
                <a:extLst>
                  <a:ext uri="{FF2B5EF4-FFF2-40B4-BE49-F238E27FC236}">
                    <a16:creationId xmlns:a16="http://schemas.microsoft.com/office/drawing/2014/main" id="{00000000-0008-0000-0300-000023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6673879" y="687569"/>
                <a:ext cx="912576" cy="914949"/>
              </a:xfrm>
              <a:prstGeom prst="rect">
                <a:avLst/>
              </a:prstGeom>
            </xdr:spPr>
          </xdr:pic>
        </xdr:grpSp>
        <xdr:sp macro="" textlink="">
          <xdr:nvSpPr>
            <xdr:cNvPr id="14" name="ZoneTexte 13">
              <a:extLst>
                <a:ext uri="{FF2B5EF4-FFF2-40B4-BE49-F238E27FC236}">
                  <a16:creationId xmlns:a16="http://schemas.microsoft.com/office/drawing/2014/main" id="{00000000-0008-0000-0300-00000E000000}"/>
                </a:ext>
              </a:extLst>
            </xdr:cNvPr>
            <xdr:cNvSpPr txBox="1"/>
          </xdr:nvSpPr>
          <xdr:spPr>
            <a:xfrm>
              <a:off x="762272" y="239982"/>
              <a:ext cx="4846785" cy="16595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900" b="1" i="1"/>
                <a:t>Mise à jour le 27/01/2024</a:t>
              </a:r>
            </a:p>
          </xdr:txBody>
        </xdr:sp>
        <xdr:sp macro="" textlink="">
          <xdr:nvSpPr>
            <xdr:cNvPr id="33" name="ZoneTexte 32">
              <a:extLst>
                <a:ext uri="{FF2B5EF4-FFF2-40B4-BE49-F238E27FC236}">
                  <a16:creationId xmlns:a16="http://schemas.microsoft.com/office/drawing/2014/main" id="{00000000-0008-0000-0300-000021000000}"/>
                </a:ext>
              </a:extLst>
            </xdr:cNvPr>
            <xdr:cNvSpPr txBox="1"/>
          </xdr:nvSpPr>
          <xdr:spPr>
            <a:xfrm>
              <a:off x="6235888" y="2249363"/>
              <a:ext cx="1656034" cy="274639"/>
            </a:xfrm>
            <a:prstGeom prst="snip2SameRect">
              <a:avLst/>
            </a:prstGeom>
            <a:solidFill>
              <a:srgbClr val="008037"/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1100" b="1">
                  <a:solidFill>
                    <a:schemeClr val="bg1"/>
                  </a:solidFill>
                </a:rPr>
                <a:t>Types</a:t>
              </a:r>
              <a:r>
                <a:rPr lang="fr-FR" sz="1100" b="1" baseline="0">
                  <a:solidFill>
                    <a:schemeClr val="bg1"/>
                  </a:solidFill>
                </a:rPr>
                <a:t> d'emplois</a:t>
              </a:r>
              <a:endParaRPr lang="fr-FR" sz="1100" b="1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31" name="ZoneTexte 30">
              <a:extLst>
                <a:ext uri="{FF2B5EF4-FFF2-40B4-BE49-F238E27FC236}">
                  <a16:creationId xmlns:a16="http://schemas.microsoft.com/office/drawing/2014/main" id="{00000000-0008-0000-0300-00001F000000}"/>
                </a:ext>
              </a:extLst>
            </xdr:cNvPr>
            <xdr:cNvSpPr txBox="1"/>
          </xdr:nvSpPr>
          <xdr:spPr>
            <a:xfrm>
              <a:off x="9245002" y="2243532"/>
              <a:ext cx="1761309" cy="279951"/>
            </a:xfrm>
            <a:prstGeom prst="snip2SameRect">
              <a:avLst/>
            </a:prstGeom>
            <a:solidFill>
              <a:srgbClr val="008037"/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1100" b="1">
                  <a:solidFill>
                    <a:schemeClr val="bg1"/>
                  </a:solidFill>
                </a:rPr>
                <a:t>Effectifs</a:t>
              </a:r>
              <a:r>
                <a:rPr lang="fr-FR" sz="1100" b="1" baseline="0">
                  <a:solidFill>
                    <a:schemeClr val="bg1"/>
                  </a:solidFill>
                </a:rPr>
                <a:t> par département</a:t>
              </a:r>
              <a:endParaRPr lang="fr-FR" sz="1100" b="1">
                <a:solidFill>
                  <a:schemeClr val="bg1"/>
                </a:solidFill>
              </a:endParaRPr>
            </a:p>
          </xdr:txBody>
        </xdr:sp>
        <xdr:grpSp>
          <xdr:nvGrpSpPr>
            <xdr:cNvPr id="17" name="Groupe 16">
              <a:extLst>
                <a:ext uri="{FF2B5EF4-FFF2-40B4-BE49-F238E27FC236}">
                  <a16:creationId xmlns:a16="http://schemas.microsoft.com/office/drawing/2014/main" id="{00000000-0008-0000-0300-000011000000}"/>
                </a:ext>
              </a:extLst>
            </xdr:cNvPr>
            <xdr:cNvGrpSpPr/>
          </xdr:nvGrpSpPr>
          <xdr:grpSpPr>
            <a:xfrm>
              <a:off x="8631626" y="768335"/>
              <a:ext cx="1809633" cy="1314390"/>
              <a:chOff x="5793685" y="689247"/>
              <a:chExt cx="1792770" cy="1321546"/>
            </a:xfrm>
          </xdr:grpSpPr>
          <xdr:grpSp>
            <xdr:nvGrpSpPr>
              <xdr:cNvPr id="26" name="Groupe 25">
                <a:extLst>
                  <a:ext uri="{FF2B5EF4-FFF2-40B4-BE49-F238E27FC236}">
                    <a16:creationId xmlns:a16="http://schemas.microsoft.com/office/drawing/2014/main" id="{00000000-0008-0000-0300-00001A000000}"/>
                  </a:ext>
                </a:extLst>
              </xdr:cNvPr>
              <xdr:cNvGrpSpPr/>
            </xdr:nvGrpSpPr>
            <xdr:grpSpPr>
              <a:xfrm>
                <a:off x="5793685" y="929695"/>
                <a:ext cx="1613581" cy="765371"/>
                <a:chOff x="1263015" y="962025"/>
                <a:chExt cx="1615440" cy="781050"/>
              </a:xfrm>
            </xdr:grpSpPr>
            <xdr:sp macro="" textlink="">
              <xdr:nvSpPr>
                <xdr:cNvPr id="28" name="ZoneTexte 27">
                  <a:extLst>
                    <a:ext uri="{FF2B5EF4-FFF2-40B4-BE49-F238E27FC236}">
                      <a16:creationId xmlns:a16="http://schemas.microsoft.com/office/drawing/2014/main" id="{00000000-0008-0000-0300-00001C000000}"/>
                    </a:ext>
                  </a:extLst>
                </xdr:cNvPr>
                <xdr:cNvSpPr txBox="1"/>
              </xdr:nvSpPr>
              <xdr:spPr>
                <a:xfrm>
                  <a:off x="1263015" y="962025"/>
                  <a:ext cx="1615440" cy="781050"/>
                </a:xfrm>
                <a:prstGeom prst="snip2SameRect">
                  <a:avLst/>
                </a:prstGeom>
                <a:solidFill>
                  <a:srgbClr val="008037"/>
                </a:solidFill>
                <a:ln w="9525" cmpd="sng">
                  <a:solidFill>
                    <a:schemeClr val="lt1">
                      <a:shade val="50000"/>
                    </a:scheme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1100" b="1">
                      <a:solidFill>
                        <a:schemeClr val="bg1"/>
                      </a:solidFill>
                    </a:rPr>
                    <a:t>Âge</a:t>
                  </a:r>
                  <a:r>
                    <a:rPr lang="fr-FR" sz="1100" b="1" baseline="0">
                      <a:solidFill>
                        <a:schemeClr val="bg1"/>
                      </a:solidFill>
                    </a:rPr>
                    <a:t> moyen</a:t>
                  </a:r>
                  <a:endParaRPr lang="fr-FR" sz="1100" b="1">
                    <a:solidFill>
                      <a:schemeClr val="bg1"/>
                    </a:solidFill>
                  </a:endParaRPr>
                </a:p>
              </xdr:txBody>
            </xdr:sp>
            <xdr:sp macro="" textlink="Traitement!AH4">
              <xdr:nvSpPr>
                <xdr:cNvPr id="29" name="ZoneTexte 28">
                  <a:extLst>
                    <a:ext uri="{FF2B5EF4-FFF2-40B4-BE49-F238E27FC236}">
                      <a16:creationId xmlns:a16="http://schemas.microsoft.com/office/drawing/2014/main" id="{00000000-0008-0000-0300-00001D000000}"/>
                    </a:ext>
                  </a:extLst>
                </xdr:cNvPr>
                <xdr:cNvSpPr txBox="1"/>
              </xdr:nvSpPr>
              <xdr:spPr>
                <a:xfrm>
                  <a:off x="1273336" y="1256031"/>
                  <a:ext cx="1557553" cy="397042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fld id="{8A9D102B-0CA7-4189-B41E-2483393E1213}" type="TxLink">
                    <a:rPr lang="en-US" sz="2000" b="1" i="0" u="none" strike="noStrike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rPr>
                    <a:pPr/>
                    <a:t> 37 </a:t>
                  </a:fld>
                  <a:endParaRPr lang="fr-FR" sz="28700" b="1">
                    <a:solidFill>
                      <a:schemeClr val="bg1"/>
                    </a:solidFill>
                  </a:endParaRPr>
                </a:p>
              </xdr:txBody>
            </xdr:sp>
          </xdr:grpSp>
          <xdr:pic>
            <xdr:nvPicPr>
              <xdr:cNvPr id="27" name="Image 26">
                <a:extLst>
                  <a:ext uri="{FF2B5EF4-FFF2-40B4-BE49-F238E27FC236}">
                    <a16:creationId xmlns:a16="http://schemas.microsoft.com/office/drawing/2014/main" id="{00000000-0008-0000-0300-00001B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/>
            </xdr:blipFill>
            <xdr:spPr>
              <a:xfrm>
                <a:off x="6263484" y="689247"/>
                <a:ext cx="1322971" cy="1321546"/>
              </a:xfrm>
              <a:prstGeom prst="rect">
                <a:avLst/>
              </a:prstGeom>
            </xdr:spPr>
          </xdr:pic>
        </xdr:grpSp>
        <xdr:grpSp>
          <xdr:nvGrpSpPr>
            <xdr:cNvPr id="18" name="Groupe 17">
              <a:extLst>
                <a:ext uri="{FF2B5EF4-FFF2-40B4-BE49-F238E27FC236}">
                  <a16:creationId xmlns:a16="http://schemas.microsoft.com/office/drawing/2014/main" id="{00000000-0008-0000-0300-000012000000}"/>
                </a:ext>
              </a:extLst>
            </xdr:cNvPr>
            <xdr:cNvGrpSpPr/>
          </xdr:nvGrpSpPr>
          <xdr:grpSpPr>
            <a:xfrm>
              <a:off x="12529251" y="130901"/>
              <a:ext cx="2062724" cy="6956820"/>
              <a:chOff x="12419264" y="130901"/>
              <a:chExt cx="2040297" cy="7137659"/>
            </a:xfrm>
          </xdr:grpSpPr>
          <mc:AlternateContent xmlns:mc="http://schemas.openxmlformats.org/markup-compatibility/2006" xmlns:a14="http://schemas.microsoft.com/office/drawing/2010/main">
            <mc:Choice Requires="a14">
              <xdr:graphicFrame macro="">
                <xdr:nvGraphicFramePr>
                  <xdr:cNvPr id="19" name="Département 1">
                    <a:extLst>
                      <a:ext uri="{FF2B5EF4-FFF2-40B4-BE49-F238E27FC236}">
                        <a16:creationId xmlns:a16="http://schemas.microsoft.com/office/drawing/2014/main" id="{00000000-0008-0000-0300-000013000000}"/>
                      </a:ext>
                    </a:extLst>
                  </xdr:cNvPr>
                  <xdr:cNvGraphicFramePr/>
                </xdr:nvGraphicFramePr>
                <xdr:xfrm>
                  <a:off x="12472500" y="499971"/>
                  <a:ext cx="1842942" cy="2062581"/>
                </xdr:xfrm>
                <a:graphic>
                  <a:graphicData uri="http://schemas.microsoft.com/office/drawing/2010/slicer">
                    <sle:slicer xmlns:sle="http://schemas.microsoft.com/office/drawing/2010/slicer" name="Département 1"/>
                  </a:graphicData>
                </a:graphic>
              </xdr:graphicFrame>
            </mc:Choice>
            <mc:Fallback xmlns="">
              <xdr:sp macro="" textlink="">
                <xdr:nvSpPr>
                  <xdr:cNvPr id="0" name=""/>
                  <xdr:cNvSpPr>
                    <a:spLocks noTextEdit="1"/>
                  </xdr:cNvSpPr>
                </xdr:nvSpPr>
                <xdr:spPr>
                  <a:xfrm>
                    <a:off x="12200429" y="565021"/>
                    <a:ext cx="1862945" cy="2019039"/>
                  </a:xfrm>
                  <a:prstGeom prst="rect">
                    <a:avLst/>
                  </a:prstGeom>
                  <a:solidFill>
                    <a:prstClr val="white"/>
                  </a:solidFill>
                  <a:ln w="1">
                    <a:solidFill>
                      <a:prstClr val="green"/>
                    </a:solidFill>
                  </a:ln>
                </xdr:spPr>
                <xdr:txBody>
                  <a:bodyPr vertOverflow="clip" horzOverflow="clip"/>
                  <a:lstStyle/>
                  <a:p>
                    <a:r>
                      <a:rPr lang="fr-FR" sz="1100"/>
      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      </a:r>
                  </a:p>
                </xdr:txBody>
              </xdr:sp>
            </mc:Fallback>
          </mc:AlternateContent>
          <mc:AlternateContent xmlns:mc="http://schemas.openxmlformats.org/markup-compatibility/2006" xmlns:a14="http://schemas.microsoft.com/office/drawing/2010/main">
            <mc:Choice Requires="a14">
              <xdr:graphicFrame macro="">
                <xdr:nvGraphicFramePr>
                  <xdr:cNvPr id="20" name="Type d'emploi 2">
                    <a:extLst>
                      <a:ext uri="{FF2B5EF4-FFF2-40B4-BE49-F238E27FC236}">
                        <a16:creationId xmlns:a16="http://schemas.microsoft.com/office/drawing/2014/main" id="{00000000-0008-0000-0300-000014000000}"/>
                      </a:ext>
                    </a:extLst>
                  </xdr:cNvPr>
                  <xdr:cNvGraphicFramePr/>
                </xdr:nvGraphicFramePr>
                <xdr:xfrm>
                  <a:off x="12483972" y="2628374"/>
                  <a:ext cx="1835238" cy="1272278"/>
                </xdr:xfrm>
                <a:graphic>
                  <a:graphicData uri="http://schemas.microsoft.com/office/drawing/2010/slicer">
                    <sle:slicer xmlns:sle="http://schemas.microsoft.com/office/drawing/2010/slicer" name="Type d'emploi 2"/>
                  </a:graphicData>
                </a:graphic>
              </xdr:graphicFrame>
            </mc:Choice>
            <mc:Fallback xmlns="">
              <xdr:sp macro="" textlink="">
                <xdr:nvSpPr>
                  <xdr:cNvPr id="0" name=""/>
                  <xdr:cNvSpPr>
                    <a:spLocks noTextEdit="1"/>
                  </xdr:cNvSpPr>
                </xdr:nvSpPr>
                <xdr:spPr>
                  <a:xfrm>
                    <a:off x="12212025" y="2648492"/>
                    <a:ext cx="1855157" cy="1245419"/>
                  </a:xfrm>
                  <a:prstGeom prst="rect">
                    <a:avLst/>
                  </a:prstGeom>
                  <a:solidFill>
                    <a:prstClr val="white"/>
                  </a:solidFill>
                  <a:ln w="1">
                    <a:solidFill>
                      <a:prstClr val="green"/>
                    </a:solidFill>
                  </a:ln>
                </xdr:spPr>
                <xdr:txBody>
                  <a:bodyPr vertOverflow="clip" horzOverflow="clip"/>
                  <a:lstStyle/>
                  <a:p>
                    <a:r>
                      <a:rPr lang="fr-FR" sz="1100"/>
      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      </a:r>
                  </a:p>
                </xdr:txBody>
              </xdr:sp>
            </mc:Fallback>
          </mc:AlternateContent>
          <mc:AlternateContent xmlns:mc="http://schemas.openxmlformats.org/markup-compatibility/2006" xmlns:a14="http://schemas.microsoft.com/office/drawing/2010/main">
            <mc:Choice Requires="a14">
              <xdr:graphicFrame macro="">
                <xdr:nvGraphicFramePr>
                  <xdr:cNvPr id="21" name="Sexe 1">
                    <a:extLst>
                      <a:ext uri="{FF2B5EF4-FFF2-40B4-BE49-F238E27FC236}">
                        <a16:creationId xmlns:a16="http://schemas.microsoft.com/office/drawing/2014/main" id="{00000000-0008-0000-0300-000015000000}"/>
                      </a:ext>
                    </a:extLst>
                  </xdr:cNvPr>
                  <xdr:cNvGraphicFramePr/>
                </xdr:nvGraphicFramePr>
                <xdr:xfrm>
                  <a:off x="12484924" y="3938752"/>
                  <a:ext cx="1831428" cy="934895"/>
                </xdr:xfrm>
                <a:graphic>
                  <a:graphicData uri="http://schemas.microsoft.com/office/drawing/2010/slicer">
                    <sle:slicer xmlns:sle="http://schemas.microsoft.com/office/drawing/2010/slicer" name="Sexe 1"/>
                  </a:graphicData>
                </a:graphic>
              </xdr:graphicFrame>
            </mc:Choice>
            <mc:Fallback xmlns="">
              <xdr:sp macro="" textlink="">
                <xdr:nvSpPr>
                  <xdr:cNvPr id="0" name=""/>
                  <xdr:cNvSpPr>
                    <a:spLocks noTextEdit="1"/>
                  </xdr:cNvSpPr>
                </xdr:nvSpPr>
                <xdr:spPr>
                  <a:xfrm>
                    <a:off x="12212988" y="3931207"/>
                    <a:ext cx="1851306" cy="915159"/>
                  </a:xfrm>
                  <a:prstGeom prst="rect">
                    <a:avLst/>
                  </a:prstGeom>
                  <a:solidFill>
                    <a:prstClr val="white"/>
                  </a:solidFill>
                  <a:ln w="1">
                    <a:solidFill>
                      <a:prstClr val="green"/>
                    </a:solidFill>
                  </a:ln>
                </xdr:spPr>
                <xdr:txBody>
                  <a:bodyPr vertOverflow="clip" horzOverflow="clip"/>
                  <a:lstStyle/>
                  <a:p>
                    <a:r>
                      <a:rPr lang="fr-FR" sz="1100"/>
      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      </a:r>
                  </a:p>
                </xdr:txBody>
              </xdr:sp>
            </mc:Fallback>
          </mc:AlternateContent>
          <mc:AlternateContent xmlns:mc="http://schemas.openxmlformats.org/markup-compatibility/2006" xmlns:a14="http://schemas.microsoft.com/office/drawing/2010/main">
            <mc:Choice Requires="a14">
              <xdr:graphicFrame macro="">
                <xdr:nvGraphicFramePr>
                  <xdr:cNvPr id="22" name="Poste 1">
                    <a:extLst>
                      <a:ext uri="{FF2B5EF4-FFF2-40B4-BE49-F238E27FC236}">
                        <a16:creationId xmlns:a16="http://schemas.microsoft.com/office/drawing/2014/main" id="{00000000-0008-0000-0300-000016000000}"/>
                      </a:ext>
                    </a:extLst>
                  </xdr:cNvPr>
                  <xdr:cNvGraphicFramePr/>
                </xdr:nvGraphicFramePr>
                <xdr:xfrm>
                  <a:off x="12498259" y="5019479"/>
                  <a:ext cx="1795233" cy="919655"/>
                </xdr:xfrm>
                <a:graphic>
                  <a:graphicData uri="http://schemas.microsoft.com/office/drawing/2010/slicer">
                    <sle:slicer xmlns:sle="http://schemas.microsoft.com/office/drawing/2010/slicer" name="Poste 1"/>
                  </a:graphicData>
                </a:graphic>
              </xdr:graphicFrame>
            </mc:Choice>
            <mc:Fallback xmlns="">
              <xdr:sp macro="" textlink="">
                <xdr:nvSpPr>
                  <xdr:cNvPr id="0" name=""/>
                  <xdr:cNvSpPr>
                    <a:spLocks noTextEdit="1"/>
                  </xdr:cNvSpPr>
                </xdr:nvSpPr>
                <xdr:spPr>
                  <a:xfrm>
                    <a:off x="12226467" y="4989119"/>
                    <a:ext cx="1814718" cy="900241"/>
                  </a:xfrm>
                  <a:prstGeom prst="rect">
                    <a:avLst/>
                  </a:prstGeom>
                  <a:solidFill>
                    <a:prstClr val="white"/>
                  </a:solidFill>
                  <a:ln w="1">
                    <a:solidFill>
                      <a:prstClr val="green"/>
                    </a:solidFill>
                  </a:ln>
                </xdr:spPr>
                <xdr:txBody>
                  <a:bodyPr vertOverflow="clip" horzOverflow="clip"/>
                  <a:lstStyle/>
                  <a:p>
                    <a:r>
                      <a:rPr lang="fr-FR" sz="1100"/>
      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      </a:r>
                  </a:p>
                </xdr:txBody>
              </xdr:sp>
            </mc:Fallback>
          </mc:AlternateContent>
          <mc:AlternateContent xmlns:mc="http://schemas.openxmlformats.org/markup-compatibility/2006" xmlns:a14="http://schemas.microsoft.com/office/drawing/2010/main">
            <mc:Choice Requires="a14">
              <xdr:graphicFrame macro="">
                <xdr:nvGraphicFramePr>
                  <xdr:cNvPr id="23" name="Type d'emploi 3">
                    <a:extLst>
                      <a:ext uri="{FF2B5EF4-FFF2-40B4-BE49-F238E27FC236}">
                        <a16:creationId xmlns:a16="http://schemas.microsoft.com/office/drawing/2014/main" id="{00000000-0008-0000-0300-000017000000}"/>
                      </a:ext>
                    </a:extLst>
                  </xdr:cNvPr>
                  <xdr:cNvGraphicFramePr/>
                </xdr:nvGraphicFramePr>
                <xdr:xfrm>
                  <a:off x="12497307" y="5961993"/>
                  <a:ext cx="1806663" cy="1287516"/>
                </xdr:xfrm>
                <a:graphic>
                  <a:graphicData uri="http://schemas.microsoft.com/office/drawing/2010/slicer">
                    <sle:slicer xmlns:sle="http://schemas.microsoft.com/office/drawing/2010/slicer" name="Type d'emploi 3"/>
                  </a:graphicData>
                </a:graphic>
              </xdr:graphicFrame>
            </mc:Choice>
            <mc:Fallback xmlns="">
              <xdr:sp macro="" textlink="">
                <xdr:nvSpPr>
                  <xdr:cNvPr id="0" name=""/>
                  <xdr:cNvSpPr>
                    <a:spLocks noTextEdit="1"/>
                  </xdr:cNvSpPr>
                </xdr:nvSpPr>
                <xdr:spPr>
                  <a:xfrm>
                    <a:off x="12225505" y="5911736"/>
                    <a:ext cx="1826272" cy="1260336"/>
                  </a:xfrm>
                  <a:prstGeom prst="rect">
                    <a:avLst/>
                  </a:prstGeom>
                  <a:solidFill>
                    <a:prstClr val="white"/>
                  </a:solidFill>
                  <a:ln w="1">
                    <a:solidFill>
                      <a:prstClr val="green"/>
                    </a:solidFill>
                  </a:ln>
                </xdr:spPr>
                <xdr:txBody>
                  <a:bodyPr vertOverflow="clip" horzOverflow="clip"/>
                  <a:lstStyle/>
                  <a:p>
                    <a:r>
                      <a:rPr lang="fr-FR" sz="1100"/>
      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      </a:r>
                  </a:p>
                </xdr:txBody>
              </xdr:sp>
            </mc:Fallback>
          </mc:AlternateContent>
          <xdr:sp macro="" textlink="">
            <xdr:nvSpPr>
              <xdr:cNvPr id="24" name="Rectangle 23">
                <a:extLst>
                  <a:ext uri="{FF2B5EF4-FFF2-40B4-BE49-F238E27FC236}">
                    <a16:creationId xmlns:a16="http://schemas.microsoft.com/office/drawing/2014/main" id="{00000000-0008-0000-0300-000018000000}"/>
                  </a:ext>
                </a:extLst>
              </xdr:cNvPr>
              <xdr:cNvSpPr/>
            </xdr:nvSpPr>
            <xdr:spPr>
              <a:xfrm>
                <a:off x="12431834" y="241081"/>
                <a:ext cx="2000973" cy="7027479"/>
              </a:xfrm>
              <a:prstGeom prst="rect">
                <a:avLst/>
              </a:prstGeom>
              <a:noFill/>
              <a:ln>
                <a:solidFill>
                  <a:srgbClr val="008037"/>
                </a:solidFill>
                <a:prstDash val="sysDash"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25" name="ZoneTexte 24">
                <a:extLst>
                  <a:ext uri="{FF2B5EF4-FFF2-40B4-BE49-F238E27FC236}">
                    <a16:creationId xmlns:a16="http://schemas.microsoft.com/office/drawing/2014/main" id="{00000000-0008-0000-0300-000019000000}"/>
                  </a:ext>
                </a:extLst>
              </xdr:cNvPr>
              <xdr:cNvSpPr txBox="1"/>
            </xdr:nvSpPr>
            <xdr:spPr>
              <a:xfrm>
                <a:off x="12419264" y="130901"/>
                <a:ext cx="2040297" cy="276552"/>
              </a:xfrm>
              <a:prstGeom prst="snip2SameRect">
                <a:avLst/>
              </a:prstGeom>
              <a:solidFill>
                <a:srgbClr val="008037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  <a:effectLst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:r>
                  <a:rPr lang="fr-FR" sz="1400" b="1">
                    <a:solidFill>
                      <a:schemeClr val="bg1"/>
                    </a:solidFill>
                  </a:rPr>
                  <a:t>       Filtres</a:t>
                </a:r>
              </a:p>
            </xdr:txBody>
          </xdr:sp>
        </xdr:grpSp>
      </xdr:grpSp>
      <xdr:pic>
        <xdr:nvPicPr>
          <xdr:cNvPr id="4" name="Image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486078" y="21130"/>
            <a:ext cx="516670" cy="510191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205741</xdr:colOff>
      <xdr:row>0</xdr:row>
      <xdr:rowOff>103157</xdr:rowOff>
    </xdr:from>
    <xdr:to>
      <xdr:col>17</xdr:col>
      <xdr:colOff>683557</xdr:colOff>
      <xdr:row>40</xdr:row>
      <xdr:rowOff>18956</xdr:rowOff>
    </xdr:to>
    <xdr:grpSp>
      <xdr:nvGrpSpPr>
        <xdr:cNvPr id="105" name="Groupe 104">
          <a:extLst>
            <a:ext uri="{FF2B5EF4-FFF2-40B4-BE49-F238E27FC236}">
              <a16:creationId xmlns:a16="http://schemas.microsoft.com/office/drawing/2014/main" id="{00000000-0008-0000-0B00-000069000000}"/>
            </a:ext>
          </a:extLst>
        </xdr:cNvPr>
        <xdr:cNvGrpSpPr/>
      </xdr:nvGrpSpPr>
      <xdr:grpSpPr>
        <a:xfrm>
          <a:off x="205741" y="103157"/>
          <a:ext cx="13889016" cy="7087564"/>
          <a:chOff x="590551" y="21130"/>
          <a:chExt cx="13997603" cy="7070405"/>
        </a:xfrm>
      </xdr:grpSpPr>
      <xdr:grpSp>
        <xdr:nvGrpSpPr>
          <xdr:cNvPr id="5" name="Groupe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GrpSpPr/>
        </xdr:nvGrpSpPr>
        <xdr:grpSpPr>
          <a:xfrm>
            <a:off x="590551" y="127087"/>
            <a:ext cx="13997603" cy="6964448"/>
            <a:chOff x="586741" y="130901"/>
            <a:chExt cx="14005234" cy="6956820"/>
          </a:xfrm>
        </xdr:grpSpPr>
        <xdr:sp macro="" textlink="">
          <xdr:nvSpPr>
            <xdr:cNvPr id="2" name="Rectangle : coins arrondis 1">
              <a:extLst>
                <a:ext uri="{FF2B5EF4-FFF2-40B4-BE49-F238E27FC236}">
                  <a16:creationId xmlns:a16="http://schemas.microsoft.com/office/drawing/2014/main" id="{00000000-0008-0000-0B00-000002000000}"/>
                </a:ext>
              </a:extLst>
            </xdr:cNvPr>
            <xdr:cNvSpPr/>
          </xdr:nvSpPr>
          <xdr:spPr>
            <a:xfrm>
              <a:off x="586741" y="232634"/>
              <a:ext cx="11880925" cy="6813177"/>
            </a:xfrm>
            <a:prstGeom prst="roundRect">
              <a:avLst>
                <a:gd name="adj" fmla="val 4479"/>
              </a:avLst>
            </a:prstGeom>
            <a:noFill/>
            <a:ln>
              <a:solidFill>
                <a:schemeClr val="accent6">
                  <a:lumMod val="75000"/>
                </a:schemeClr>
              </a:solidFill>
              <a:prstDash val="sysDash"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00000000-0008-0000-0B00-000003000000}"/>
                </a:ext>
              </a:extLst>
            </xdr:cNvPr>
            <xdr:cNvSpPr txBox="1"/>
          </xdr:nvSpPr>
          <xdr:spPr>
            <a:xfrm>
              <a:off x="3548848" y="350744"/>
              <a:ext cx="5956710" cy="48073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2400" u="dbl">
                  <a:solidFill>
                    <a:srgbClr val="008037"/>
                  </a:solidFill>
                  <a:latin typeface="Aharoni" panose="020F0502020204030204" pitchFamily="2" charset="-79"/>
                  <a:cs typeface="Aharoni" panose="020F0502020204030204" pitchFamily="2" charset="-79"/>
                </a:rPr>
                <a:t>Tableau</a:t>
              </a:r>
              <a:r>
                <a:rPr lang="fr-FR" sz="2400" u="dbl" baseline="0">
                  <a:solidFill>
                    <a:srgbClr val="008037"/>
                  </a:solidFill>
                  <a:latin typeface="Aharoni" panose="020F0502020204030204" pitchFamily="2" charset="-79"/>
                  <a:cs typeface="Aharoni" panose="020F0502020204030204" pitchFamily="2" charset="-79"/>
                </a:rPr>
                <a:t> de bord RH - Tutosurexcel</a:t>
              </a:r>
              <a:endParaRPr lang="fr-FR" sz="2400" u="dbl">
                <a:solidFill>
                  <a:srgbClr val="008037"/>
                </a:solidFill>
                <a:latin typeface="Aharoni" panose="020F0502020204030204" pitchFamily="2" charset="-79"/>
                <a:cs typeface="Aharoni" panose="020F0502020204030204" pitchFamily="2" charset="-79"/>
              </a:endParaRPr>
            </a:p>
          </xdr:txBody>
        </xdr:sp>
        <xdr:grpSp>
          <xdr:nvGrpSpPr>
            <xdr:cNvPr id="21" name="Groupe 20">
              <a:extLst>
                <a:ext uri="{FF2B5EF4-FFF2-40B4-BE49-F238E27FC236}">
                  <a16:creationId xmlns:a16="http://schemas.microsoft.com/office/drawing/2014/main" id="{00000000-0008-0000-0B00-000015000000}"/>
                </a:ext>
              </a:extLst>
            </xdr:cNvPr>
            <xdr:cNvGrpSpPr/>
          </xdr:nvGrpSpPr>
          <xdr:grpSpPr>
            <a:xfrm>
              <a:off x="2478293" y="692868"/>
              <a:ext cx="2082725" cy="1844488"/>
              <a:chOff x="1263015" y="608376"/>
              <a:chExt cx="2080260" cy="1861072"/>
            </a:xfrm>
          </xdr:grpSpPr>
          <xdr:sp macro="" textlink="">
            <xdr:nvSpPr>
              <xdr:cNvPr id="4" name="ZoneTexte 3">
                <a:extLst>
                  <a:ext uri="{FF2B5EF4-FFF2-40B4-BE49-F238E27FC236}">
                    <a16:creationId xmlns:a16="http://schemas.microsoft.com/office/drawing/2014/main" id="{00000000-0008-0000-0B00-000004000000}"/>
                  </a:ext>
                </a:extLst>
              </xdr:cNvPr>
              <xdr:cNvSpPr txBox="1"/>
            </xdr:nvSpPr>
            <xdr:spPr>
              <a:xfrm>
                <a:off x="1263015" y="962025"/>
                <a:ext cx="1615440" cy="781050"/>
              </a:xfrm>
              <a:prstGeom prst="snip2SameRect">
                <a:avLst/>
              </a:prstGeom>
              <a:solidFill>
                <a:srgbClr val="008037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fr-FR" sz="1100" b="1">
                    <a:solidFill>
                      <a:schemeClr val="bg1"/>
                    </a:solidFill>
                  </a:rPr>
                  <a:t>Employés</a:t>
                </a:r>
              </a:p>
            </xdr:txBody>
          </xdr:sp>
          <xdr:pic>
            <xdr:nvPicPr>
              <xdr:cNvPr id="8" name="Image 7">
                <a:extLst>
                  <a:ext uri="{FF2B5EF4-FFF2-40B4-BE49-F238E27FC236}">
                    <a16:creationId xmlns:a16="http://schemas.microsoft.com/office/drawing/2014/main" id="{00000000-0008-0000-0B00-000008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1476377" y="608376"/>
                <a:ext cx="1866898" cy="1861072"/>
              </a:xfrm>
              <a:prstGeom prst="rect">
                <a:avLst/>
              </a:prstGeom>
            </xdr:spPr>
          </xdr:pic>
          <xdr:sp macro="" textlink="Traitement!M4">
            <xdr:nvSpPr>
              <xdr:cNvPr id="9" name="ZoneTexte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SpPr txBox="1"/>
            </xdr:nvSpPr>
            <xdr:spPr>
              <a:xfrm>
                <a:off x="1372001" y="1259906"/>
                <a:ext cx="839604" cy="397042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fld id="{647BEB41-D5CF-42A4-B7E9-D0F83BD120EC}" type="TxLink">
                  <a:rPr lang="en-US" sz="2000" b="1" i="0" u="none" strike="noStrike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rPr>
                  <a:pPr/>
                  <a:t>300</a:t>
                </a:fld>
                <a:endParaRPr lang="fr-FR" sz="2000" b="1">
                  <a:solidFill>
                    <a:schemeClr val="bg1"/>
                  </a:solidFill>
                </a:endParaRPr>
              </a:p>
            </xdr:txBody>
          </xdr:sp>
        </xdr:grpSp>
        <xdr:grpSp>
          <xdr:nvGrpSpPr>
            <xdr:cNvPr id="33" name="Groupe 32">
              <a:extLst>
                <a:ext uri="{FF2B5EF4-FFF2-40B4-BE49-F238E27FC236}">
                  <a16:creationId xmlns:a16="http://schemas.microsoft.com/office/drawing/2014/main" id="{00000000-0008-0000-0B00-000021000000}"/>
                </a:ext>
              </a:extLst>
            </xdr:cNvPr>
            <xdr:cNvGrpSpPr/>
          </xdr:nvGrpSpPr>
          <xdr:grpSpPr>
            <a:xfrm>
              <a:off x="3889217" y="4492703"/>
              <a:ext cx="2837689" cy="2348223"/>
              <a:chOff x="923924" y="2750819"/>
              <a:chExt cx="2830831" cy="2106931"/>
            </a:xfrm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grpSpPr>
          <xdr:grpSp>
            <xdr:nvGrpSpPr>
              <xdr:cNvPr id="13" name="Groupe 12">
                <a:extLst>
                  <a:ext uri="{FF2B5EF4-FFF2-40B4-BE49-F238E27FC236}">
                    <a16:creationId xmlns:a16="http://schemas.microsoft.com/office/drawing/2014/main" id="{00000000-0008-0000-0B00-00000D000000}"/>
                  </a:ext>
                </a:extLst>
              </xdr:cNvPr>
              <xdr:cNvGrpSpPr/>
            </xdr:nvGrpSpPr>
            <xdr:grpSpPr>
              <a:xfrm>
                <a:off x="925830" y="2987040"/>
                <a:ext cx="2828925" cy="1870710"/>
                <a:chOff x="3497708" y="633939"/>
                <a:chExt cx="3618983" cy="2755522"/>
              </a:xfrm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grpSpPr>
            <xdr:graphicFrame macro="">
              <xdr:nvGraphicFramePr>
                <xdr:cNvPr id="14" name="Graphique 13">
                  <a:extLst>
                    <a:ext uri="{FF2B5EF4-FFF2-40B4-BE49-F238E27FC236}">
                      <a16:creationId xmlns:a16="http://schemas.microsoft.com/office/drawing/2014/main" id="{00000000-0008-0000-0B00-00000E000000}"/>
                    </a:ext>
                  </a:extLst>
                </xdr:cNvPr>
                <xdr:cNvGraphicFramePr/>
              </xdr:nvGraphicFramePr>
              <xdr:xfrm>
                <a:off x="3497708" y="633939"/>
                <a:ext cx="3618983" cy="2755522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2"/>
                </a:graphicData>
              </a:graphic>
            </xdr:graphicFrame>
            <xdr:pic>
              <xdr:nvPicPr>
                <xdr:cNvPr id="15" name="Image 14">
                  <a:extLst>
                    <a:ext uri="{FF2B5EF4-FFF2-40B4-BE49-F238E27FC236}">
                      <a16:creationId xmlns:a16="http://schemas.microsoft.com/office/drawing/2014/main" id="{00000000-0008-0000-0B00-00000F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4454692" y="1191261"/>
                  <a:ext cx="1717937" cy="1699092"/>
                </a:xfrm>
                <a:prstGeom prst="rect">
                  <a:avLst/>
                </a:prstGeom>
                <a:ln>
                  <a:noFill/>
                </a:ln>
              </xdr:spPr>
            </xdr:pic>
          </xdr:grpSp>
          <xdr:sp macro="" textlink="">
            <xdr:nvSpPr>
              <xdr:cNvPr id="17" name="ZoneTexte 16">
                <a:extLst>
                  <a:ext uri="{FF2B5EF4-FFF2-40B4-BE49-F238E27FC236}">
                    <a16:creationId xmlns:a16="http://schemas.microsoft.com/office/drawing/2014/main" id="{00000000-0008-0000-0B00-000011000000}"/>
                  </a:ext>
                </a:extLst>
              </xdr:cNvPr>
              <xdr:cNvSpPr txBox="1"/>
            </xdr:nvSpPr>
            <xdr:spPr>
              <a:xfrm>
                <a:off x="923924" y="2750819"/>
                <a:ext cx="2226400" cy="277979"/>
              </a:xfrm>
              <a:prstGeom prst="snip2SameRect">
                <a:avLst/>
              </a:prstGeom>
              <a:solidFill>
                <a:srgbClr val="008037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  <a:effectLst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fr-FR" sz="1100" b="1">
                    <a:solidFill>
                      <a:schemeClr val="bg1"/>
                    </a:solidFill>
                  </a:rPr>
                  <a:t>Répartition Hommes</a:t>
                </a:r>
                <a:r>
                  <a:rPr lang="fr-FR" sz="1100" b="1" baseline="0">
                    <a:solidFill>
                      <a:schemeClr val="bg1"/>
                    </a:solidFill>
                  </a:rPr>
                  <a:t> - Femmes</a:t>
                </a:r>
                <a:endParaRPr lang="fr-FR" sz="1100" b="1">
                  <a:solidFill>
                    <a:schemeClr val="bg1"/>
                  </a:solidFill>
                </a:endParaRPr>
              </a:p>
            </xdr:txBody>
          </xdr:sp>
        </xdr:grpSp>
        <xdr:grpSp>
          <xdr:nvGrpSpPr>
            <xdr:cNvPr id="39" name="Groupe 38">
              <a:extLst>
                <a:ext uri="{FF2B5EF4-FFF2-40B4-BE49-F238E27FC236}">
                  <a16:creationId xmlns:a16="http://schemas.microsoft.com/office/drawing/2014/main" id="{00000000-0008-0000-0B00-000027000000}"/>
                </a:ext>
              </a:extLst>
            </xdr:cNvPr>
            <xdr:cNvGrpSpPr/>
          </xdr:nvGrpSpPr>
          <xdr:grpSpPr>
            <a:xfrm>
              <a:off x="705411" y="2230215"/>
              <a:ext cx="5244915" cy="2133432"/>
              <a:chOff x="5305667" y="2775270"/>
              <a:chExt cx="4653673" cy="2241547"/>
            </a:xfrm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grpSpPr>
          <xdr:graphicFrame macro="">
            <xdr:nvGraphicFramePr>
              <xdr:cNvPr id="12" name="Graphique 11">
                <a:extLst>
                  <a:ext uri="{FF2B5EF4-FFF2-40B4-BE49-F238E27FC236}">
                    <a16:creationId xmlns:a16="http://schemas.microsoft.com/office/drawing/2014/main" id="{00000000-0008-0000-0B00-00000C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16855" y="2990850"/>
              <a:ext cx="4642485" cy="202596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  <xdr:sp macro="" textlink="">
            <xdr:nvSpPr>
              <xdr:cNvPr id="18" name="ZoneTexte 17">
                <a:extLst>
                  <a:ext uri="{FF2B5EF4-FFF2-40B4-BE49-F238E27FC236}">
                    <a16:creationId xmlns:a16="http://schemas.microsoft.com/office/drawing/2014/main" id="{00000000-0008-0000-0B00-000012000000}"/>
                  </a:ext>
                </a:extLst>
              </xdr:cNvPr>
              <xdr:cNvSpPr txBox="1"/>
            </xdr:nvSpPr>
            <xdr:spPr>
              <a:xfrm>
                <a:off x="5305667" y="2775270"/>
                <a:ext cx="2038350" cy="321968"/>
              </a:xfrm>
              <a:prstGeom prst="snip2SameRect">
                <a:avLst/>
              </a:prstGeom>
              <a:solidFill>
                <a:srgbClr val="008037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  <a:effectLst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fr-FR" sz="1100" b="1">
                    <a:solidFill>
                      <a:schemeClr val="bg1"/>
                    </a:solidFill>
                  </a:rPr>
                  <a:t>Pyramide des âges</a:t>
                </a:r>
              </a:p>
            </xdr:txBody>
          </xdr:sp>
        </xdr:grpSp>
        <xdr:grpSp>
          <xdr:nvGrpSpPr>
            <xdr:cNvPr id="40" name="Groupe 39">
              <a:extLst>
                <a:ext uri="{FF2B5EF4-FFF2-40B4-BE49-F238E27FC236}">
                  <a16:creationId xmlns:a16="http://schemas.microsoft.com/office/drawing/2014/main" id="{00000000-0008-0000-0B00-000028000000}"/>
                </a:ext>
              </a:extLst>
            </xdr:cNvPr>
            <xdr:cNvGrpSpPr/>
          </xdr:nvGrpSpPr>
          <xdr:grpSpPr>
            <a:xfrm>
              <a:off x="706757" y="4503873"/>
              <a:ext cx="2722076" cy="2327788"/>
              <a:chOff x="9161576" y="817971"/>
              <a:chExt cx="3026614" cy="2031676"/>
            </a:xfrm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grpSpPr>
          <xdr:graphicFrame macro="">
            <xdr:nvGraphicFramePr>
              <xdr:cNvPr id="19" name="Graphique 18">
                <a:extLst>
                  <a:ext uri="{FF2B5EF4-FFF2-40B4-BE49-F238E27FC236}">
                    <a16:creationId xmlns:a16="http://schemas.microsoft.com/office/drawing/2014/main" id="{00000000-0008-0000-0B00-000013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9182100" y="1021080"/>
              <a:ext cx="3006090" cy="182856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"/>
              </a:graphicData>
            </a:graphic>
          </xdr:graphicFrame>
          <xdr:sp macro="" textlink="">
            <xdr:nvSpPr>
              <xdr:cNvPr id="20" name="ZoneTexte 19">
                <a:extLst>
                  <a:ext uri="{FF2B5EF4-FFF2-40B4-BE49-F238E27FC236}">
                    <a16:creationId xmlns:a16="http://schemas.microsoft.com/office/drawing/2014/main" id="{00000000-0008-0000-0B00-000014000000}"/>
                  </a:ext>
                </a:extLst>
              </xdr:cNvPr>
              <xdr:cNvSpPr txBox="1"/>
            </xdr:nvSpPr>
            <xdr:spPr>
              <a:xfrm>
                <a:off x="9161576" y="817971"/>
                <a:ext cx="2047875" cy="270735"/>
              </a:xfrm>
              <a:prstGeom prst="snip2SameRect">
                <a:avLst/>
              </a:prstGeom>
              <a:solidFill>
                <a:srgbClr val="008037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  <a:effectLst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fr-FR" sz="1100" b="1">
                    <a:solidFill>
                      <a:schemeClr val="bg1"/>
                    </a:solidFill>
                  </a:rPr>
                  <a:t>Salaire annuel moyen</a:t>
                </a:r>
              </a:p>
            </xdr:txBody>
          </xdr:sp>
        </xdr:grpSp>
        <xdr:grpSp>
          <xdr:nvGrpSpPr>
            <xdr:cNvPr id="46" name="Groupe 45">
              <a:extLst>
                <a:ext uri="{FF2B5EF4-FFF2-40B4-BE49-F238E27FC236}">
                  <a16:creationId xmlns:a16="http://schemas.microsoft.com/office/drawing/2014/main" id="{00000000-0008-0000-0B00-00002E000000}"/>
                </a:ext>
              </a:extLst>
            </xdr:cNvPr>
            <xdr:cNvGrpSpPr/>
          </xdr:nvGrpSpPr>
          <xdr:grpSpPr>
            <a:xfrm>
              <a:off x="4679488" y="890045"/>
              <a:ext cx="1897268" cy="1236075"/>
              <a:chOff x="3598545" y="799614"/>
              <a:chExt cx="1906905" cy="1240221"/>
            </a:xfrm>
          </xdr:grpSpPr>
          <xdr:grpSp>
            <xdr:nvGrpSpPr>
              <xdr:cNvPr id="22" name="Groupe 21">
                <a:extLst>
                  <a:ext uri="{FF2B5EF4-FFF2-40B4-BE49-F238E27FC236}">
                    <a16:creationId xmlns:a16="http://schemas.microsoft.com/office/drawing/2014/main" id="{00000000-0008-0000-0B00-000016000000}"/>
                  </a:ext>
                </a:extLst>
              </xdr:cNvPr>
              <xdr:cNvGrpSpPr/>
            </xdr:nvGrpSpPr>
            <xdr:grpSpPr>
              <a:xfrm>
                <a:off x="3602355" y="959678"/>
                <a:ext cx="1615321" cy="768021"/>
                <a:chOff x="1263015" y="962025"/>
                <a:chExt cx="1615440" cy="781050"/>
              </a:xfrm>
            </xdr:grpSpPr>
            <xdr:sp macro="" textlink="">
              <xdr:nvSpPr>
                <xdr:cNvPr id="23" name="ZoneTexte 22">
                  <a:extLst>
                    <a:ext uri="{FF2B5EF4-FFF2-40B4-BE49-F238E27FC236}">
                      <a16:creationId xmlns:a16="http://schemas.microsoft.com/office/drawing/2014/main" id="{00000000-0008-0000-0B00-000017000000}"/>
                    </a:ext>
                  </a:extLst>
                </xdr:cNvPr>
                <xdr:cNvSpPr txBox="1"/>
              </xdr:nvSpPr>
              <xdr:spPr>
                <a:xfrm>
                  <a:off x="1263015" y="962025"/>
                  <a:ext cx="1615440" cy="781050"/>
                </a:xfrm>
                <a:prstGeom prst="snip2SameRect">
                  <a:avLst/>
                </a:prstGeom>
                <a:solidFill>
                  <a:srgbClr val="008037"/>
                </a:solidFill>
                <a:ln w="9525" cmpd="sng">
                  <a:solidFill>
                    <a:schemeClr val="lt1">
                      <a:shade val="50000"/>
                    </a:scheme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1100" b="1">
                      <a:solidFill>
                        <a:schemeClr val="bg1"/>
                      </a:solidFill>
                    </a:rPr>
                    <a:t>Jours</a:t>
                  </a:r>
                  <a:r>
                    <a:rPr lang="fr-FR" sz="1100" b="1" baseline="0">
                      <a:solidFill>
                        <a:schemeClr val="bg1"/>
                      </a:solidFill>
                    </a:rPr>
                    <a:t> maladies</a:t>
                  </a:r>
                  <a:endParaRPr lang="fr-FR" sz="1100" b="1">
                    <a:solidFill>
                      <a:schemeClr val="bg1"/>
                    </a:solidFill>
                  </a:endParaRPr>
                </a:p>
              </xdr:txBody>
            </xdr:sp>
            <xdr:sp macro="" textlink="Traitement!R4">
              <xdr:nvSpPr>
                <xdr:cNvPr id="25" name="ZoneTexte 24">
                  <a:extLst>
                    <a:ext uri="{FF2B5EF4-FFF2-40B4-BE49-F238E27FC236}">
                      <a16:creationId xmlns:a16="http://schemas.microsoft.com/office/drawing/2014/main" id="{00000000-0008-0000-0B00-000019000000}"/>
                    </a:ext>
                  </a:extLst>
                </xdr:cNvPr>
                <xdr:cNvSpPr txBox="1"/>
              </xdr:nvSpPr>
              <xdr:spPr>
                <a:xfrm>
                  <a:off x="1368705" y="1256031"/>
                  <a:ext cx="843565" cy="397042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fld id="{10116102-DEA5-4171-83DB-9D86DD9460C3}" type="TxLink">
                    <a:rPr lang="en-US" sz="2000" b="1" i="0" u="none" strike="noStrike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rPr>
                    <a:pPr/>
                    <a:t>484</a:t>
                  </a:fld>
                  <a:endParaRPr lang="fr-FR" sz="6600" b="1">
                    <a:solidFill>
                      <a:schemeClr val="bg1"/>
                    </a:solidFill>
                  </a:endParaRPr>
                </a:p>
              </xdr:txBody>
            </xdr:sp>
          </xdr:grpSp>
          <xdr:pic>
            <xdr:nvPicPr>
              <xdr:cNvPr id="29" name="Image 28">
                <a:extLst>
                  <a:ext uri="{FF2B5EF4-FFF2-40B4-BE49-F238E27FC236}">
                    <a16:creationId xmlns:a16="http://schemas.microsoft.com/office/drawing/2014/main" id="{00000000-0008-0000-0B00-00001D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240531" y="799614"/>
                <a:ext cx="1264919" cy="1240221"/>
              </a:xfrm>
              <a:prstGeom prst="rect">
                <a:avLst/>
              </a:prstGeom>
            </xdr:spPr>
          </xdr:pic>
        </xdr:grpSp>
        <xdr:grpSp>
          <xdr:nvGrpSpPr>
            <xdr:cNvPr id="32" name="Groupe 31">
              <a:extLst>
                <a:ext uri="{FF2B5EF4-FFF2-40B4-BE49-F238E27FC236}">
                  <a16:creationId xmlns:a16="http://schemas.microsoft.com/office/drawing/2014/main" id="{00000000-0008-0000-0B00-000020000000}"/>
                </a:ext>
              </a:extLst>
            </xdr:cNvPr>
            <xdr:cNvGrpSpPr/>
          </xdr:nvGrpSpPr>
          <xdr:grpSpPr>
            <a:xfrm>
              <a:off x="6934536" y="4442124"/>
              <a:ext cx="5230099" cy="2409152"/>
              <a:chOff x="5526405" y="3095436"/>
              <a:chExt cx="5732145" cy="2825304"/>
            </a:xfrm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grpSpPr>
          <xdr:graphicFrame macro="">
            <xdr:nvGraphicFramePr>
              <xdr:cNvPr id="30" name="Graphique 29">
                <a:extLst>
                  <a:ext uri="{FF2B5EF4-FFF2-40B4-BE49-F238E27FC236}">
                    <a16:creationId xmlns:a16="http://schemas.microsoft.com/office/drawing/2014/main" id="{00000000-0008-0000-0B00-00001E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4026" y="3307081"/>
              <a:ext cx="5724524" cy="261365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7"/>
              </a:graphicData>
            </a:graphic>
          </xdr:graphicFrame>
          <xdr:sp macro="" textlink="">
            <xdr:nvSpPr>
              <xdr:cNvPr id="31" name="ZoneTexte 30">
                <a:extLst>
                  <a:ext uri="{FF2B5EF4-FFF2-40B4-BE49-F238E27FC236}">
                    <a16:creationId xmlns:a16="http://schemas.microsoft.com/office/drawing/2014/main" id="{00000000-0008-0000-0B00-00001F000000}"/>
                  </a:ext>
                </a:extLst>
              </xdr:cNvPr>
              <xdr:cNvSpPr txBox="1"/>
            </xdr:nvSpPr>
            <xdr:spPr>
              <a:xfrm>
                <a:off x="5526405" y="3095436"/>
                <a:ext cx="2034540" cy="356234"/>
              </a:xfrm>
              <a:prstGeom prst="snip2SameRect">
                <a:avLst/>
              </a:prstGeom>
              <a:solidFill>
                <a:srgbClr val="008037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  <a:effectLst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fr-FR" sz="1100" b="1">
                    <a:solidFill>
                      <a:schemeClr val="bg1"/>
                    </a:solidFill>
                  </a:rPr>
                  <a:t>Embauches par année</a:t>
                </a:r>
              </a:p>
            </xdr:txBody>
          </xdr:sp>
        </xdr:grpSp>
        <xdr:grpSp>
          <xdr:nvGrpSpPr>
            <xdr:cNvPr id="45" name="Groupe 44">
              <a:extLst>
                <a:ext uri="{FF2B5EF4-FFF2-40B4-BE49-F238E27FC236}">
                  <a16:creationId xmlns:a16="http://schemas.microsoft.com/office/drawing/2014/main" id="{00000000-0008-0000-0B00-00002D000000}"/>
                </a:ext>
              </a:extLst>
            </xdr:cNvPr>
            <xdr:cNvGrpSpPr/>
          </xdr:nvGrpSpPr>
          <xdr:grpSpPr>
            <a:xfrm>
              <a:off x="6704751" y="778083"/>
              <a:ext cx="1802689" cy="1008783"/>
              <a:chOff x="5789875" y="687569"/>
              <a:chExt cx="1796580" cy="1011307"/>
            </a:xfrm>
          </xdr:grpSpPr>
          <xdr:grpSp>
            <xdr:nvGrpSpPr>
              <xdr:cNvPr id="34" name="Groupe 33">
                <a:extLst>
                  <a:ext uri="{FF2B5EF4-FFF2-40B4-BE49-F238E27FC236}">
                    <a16:creationId xmlns:a16="http://schemas.microsoft.com/office/drawing/2014/main" id="{00000000-0008-0000-0B00-000022000000}"/>
                  </a:ext>
                </a:extLst>
              </xdr:cNvPr>
              <xdr:cNvGrpSpPr/>
            </xdr:nvGrpSpPr>
            <xdr:grpSpPr>
              <a:xfrm>
                <a:off x="5793685" y="929695"/>
                <a:ext cx="1613581" cy="765371"/>
                <a:chOff x="1263015" y="962025"/>
                <a:chExt cx="1615440" cy="781050"/>
              </a:xfrm>
            </xdr:grpSpPr>
            <xdr:sp macro="" textlink="">
              <xdr:nvSpPr>
                <xdr:cNvPr id="35" name="ZoneTexte 34">
                  <a:extLst>
                    <a:ext uri="{FF2B5EF4-FFF2-40B4-BE49-F238E27FC236}">
                      <a16:creationId xmlns:a16="http://schemas.microsoft.com/office/drawing/2014/main" id="{00000000-0008-0000-0B00-000023000000}"/>
                    </a:ext>
                  </a:extLst>
                </xdr:cNvPr>
                <xdr:cNvSpPr txBox="1"/>
              </xdr:nvSpPr>
              <xdr:spPr>
                <a:xfrm>
                  <a:off x="1263015" y="962025"/>
                  <a:ext cx="1615440" cy="781050"/>
                </a:xfrm>
                <a:prstGeom prst="snip2SameRect">
                  <a:avLst/>
                </a:prstGeom>
                <a:solidFill>
                  <a:srgbClr val="008037"/>
                </a:solidFill>
                <a:ln w="9525" cmpd="sng">
                  <a:solidFill>
                    <a:schemeClr val="lt1">
                      <a:shade val="50000"/>
                    </a:scheme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1100" b="1">
                      <a:solidFill>
                        <a:schemeClr val="bg1"/>
                      </a:solidFill>
                    </a:rPr>
                    <a:t>Masse salariale</a:t>
                  </a:r>
                </a:p>
              </xdr:txBody>
            </xdr:sp>
            <xdr:sp macro="" textlink="Traitement!X4">
              <xdr:nvSpPr>
                <xdr:cNvPr id="36" name="ZoneTexte 35">
                  <a:extLst>
                    <a:ext uri="{FF2B5EF4-FFF2-40B4-BE49-F238E27FC236}">
                      <a16:creationId xmlns:a16="http://schemas.microsoft.com/office/drawing/2014/main" id="{00000000-0008-0000-0B00-000024000000}"/>
                    </a:ext>
                  </a:extLst>
                </xdr:cNvPr>
                <xdr:cNvSpPr txBox="1"/>
              </xdr:nvSpPr>
              <xdr:spPr>
                <a:xfrm>
                  <a:off x="1273336" y="1256031"/>
                  <a:ext cx="1557553" cy="397042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fld id="{D6F3D498-CF90-43D4-80B3-62F08C9B18A2}" type="TxLink">
                    <a:rPr lang="en-US" sz="2000" b="1" i="0" u="none" strike="noStrike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rPr>
                    <a:pPr/>
                    <a:t> 133 194 € </a:t>
                  </a:fld>
                  <a:endParaRPr lang="fr-FR" sz="11500" b="1">
                    <a:solidFill>
                      <a:schemeClr val="bg1"/>
                    </a:solidFill>
                  </a:endParaRPr>
                </a:p>
              </xdr:txBody>
            </xdr:sp>
          </xdr:grpSp>
          <xdr:pic>
            <xdr:nvPicPr>
              <xdr:cNvPr id="38" name="Image 37">
                <a:extLst>
                  <a:ext uri="{FF2B5EF4-FFF2-40B4-BE49-F238E27FC236}">
                    <a16:creationId xmlns:a16="http://schemas.microsoft.com/office/drawing/2014/main" id="{00000000-0008-0000-0B00-000026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6673879" y="687569"/>
                <a:ext cx="912576" cy="914949"/>
              </a:xfrm>
              <a:prstGeom prst="rect">
                <a:avLst/>
              </a:prstGeom>
            </xdr:spPr>
          </xdr:pic>
        </xdr:grpSp>
        <xdr:sp macro="" textlink="">
          <xdr:nvSpPr>
            <xdr:cNvPr id="41" name="ZoneTexte 40">
              <a:extLst>
                <a:ext uri="{FF2B5EF4-FFF2-40B4-BE49-F238E27FC236}">
                  <a16:creationId xmlns:a16="http://schemas.microsoft.com/office/drawing/2014/main" id="{00000000-0008-0000-0B00-000029000000}"/>
                </a:ext>
              </a:extLst>
            </xdr:cNvPr>
            <xdr:cNvSpPr txBox="1"/>
          </xdr:nvSpPr>
          <xdr:spPr>
            <a:xfrm>
              <a:off x="762272" y="239982"/>
              <a:ext cx="4846785" cy="16595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900" b="1" i="1"/>
                <a:t>Mise à jour le 10/02/2025</a:t>
              </a:r>
            </a:p>
          </xdr:txBody>
        </xdr:sp>
        <xdr:grpSp>
          <xdr:nvGrpSpPr>
            <xdr:cNvPr id="44" name="Groupe 43">
              <a:extLst>
                <a:ext uri="{FF2B5EF4-FFF2-40B4-BE49-F238E27FC236}">
                  <a16:creationId xmlns:a16="http://schemas.microsoft.com/office/drawing/2014/main" id="{00000000-0008-0000-0B00-00002C000000}"/>
                </a:ext>
              </a:extLst>
            </xdr:cNvPr>
            <xdr:cNvGrpSpPr/>
          </xdr:nvGrpSpPr>
          <xdr:grpSpPr>
            <a:xfrm>
              <a:off x="6235888" y="2249364"/>
              <a:ext cx="2742601" cy="2114185"/>
              <a:chOff x="6010091" y="2058687"/>
              <a:chExt cx="3775893" cy="2185399"/>
            </a:xfrm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grpSpPr>
          <xdr:graphicFrame macro="">
            <xdr:nvGraphicFramePr>
              <xdr:cNvPr id="42" name="Graphique 41">
                <a:extLst>
                  <a:ext uri="{FF2B5EF4-FFF2-40B4-BE49-F238E27FC236}">
                    <a16:creationId xmlns:a16="http://schemas.microsoft.com/office/drawing/2014/main" id="{00000000-0008-0000-0B00-00002A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6015608" y="2284179"/>
              <a:ext cx="3770376" cy="195990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9"/>
              </a:graphicData>
            </a:graphic>
          </xdr:graphicFrame>
          <xdr:sp macro="" textlink="">
            <xdr:nvSpPr>
              <xdr:cNvPr id="43" name="ZoneTexte 42">
                <a:extLst>
                  <a:ext uri="{FF2B5EF4-FFF2-40B4-BE49-F238E27FC236}">
                    <a16:creationId xmlns:a16="http://schemas.microsoft.com/office/drawing/2014/main" id="{00000000-0008-0000-0B00-00002B000000}"/>
                  </a:ext>
                </a:extLst>
              </xdr:cNvPr>
              <xdr:cNvSpPr txBox="1"/>
            </xdr:nvSpPr>
            <xdr:spPr>
              <a:xfrm>
                <a:off x="6010091" y="2058687"/>
                <a:ext cx="2279955" cy="283890"/>
              </a:xfrm>
              <a:prstGeom prst="snip2SameRect">
                <a:avLst/>
              </a:prstGeom>
              <a:solidFill>
                <a:srgbClr val="008037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  <a:effectLst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fr-FR" sz="1100" b="1">
                    <a:solidFill>
                      <a:schemeClr val="bg1"/>
                    </a:solidFill>
                  </a:rPr>
                  <a:t>Types</a:t>
                </a:r>
                <a:r>
                  <a:rPr lang="fr-FR" sz="1100" b="1" baseline="0">
                    <a:solidFill>
                      <a:schemeClr val="bg1"/>
                    </a:solidFill>
                  </a:rPr>
                  <a:t> d'emplois</a:t>
                </a:r>
                <a:endParaRPr lang="fr-FR" sz="1100" b="1">
                  <a:solidFill>
                    <a:schemeClr val="bg1"/>
                  </a:solidFill>
                </a:endParaRPr>
              </a:p>
            </xdr:txBody>
          </xdr:sp>
        </xdr:grpSp>
        <xdr:grpSp>
          <xdr:nvGrpSpPr>
            <xdr:cNvPr id="49" name="Groupe 48">
              <a:extLst>
                <a:ext uri="{FF2B5EF4-FFF2-40B4-BE49-F238E27FC236}">
                  <a16:creationId xmlns:a16="http://schemas.microsoft.com/office/drawing/2014/main" id="{00000000-0008-0000-0B00-000031000000}"/>
                </a:ext>
              </a:extLst>
            </xdr:cNvPr>
            <xdr:cNvGrpSpPr/>
          </xdr:nvGrpSpPr>
          <xdr:grpSpPr>
            <a:xfrm>
              <a:off x="9245003" y="2243531"/>
              <a:ext cx="2829656" cy="2120135"/>
              <a:chOff x="9189534" y="2162559"/>
              <a:chExt cx="2956746" cy="2096000"/>
            </a:xfrm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grpSpPr>
          <xdr:graphicFrame macro="">
            <xdr:nvGraphicFramePr>
              <xdr:cNvPr id="47" name="Graphique 46">
                <a:extLst>
                  <a:ext uri="{FF2B5EF4-FFF2-40B4-BE49-F238E27FC236}">
                    <a16:creationId xmlns:a16="http://schemas.microsoft.com/office/drawing/2014/main" id="{00000000-0008-0000-0B00-00002F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9206865" y="2346959"/>
              <a:ext cx="2939415" cy="191160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0"/>
              </a:graphicData>
            </a:graphic>
          </xdr:graphicFrame>
          <xdr:sp macro="" textlink="">
            <xdr:nvSpPr>
              <xdr:cNvPr id="48" name="ZoneTexte 47">
                <a:extLst>
                  <a:ext uri="{FF2B5EF4-FFF2-40B4-BE49-F238E27FC236}">
                    <a16:creationId xmlns:a16="http://schemas.microsoft.com/office/drawing/2014/main" id="{00000000-0008-0000-0B00-000030000000}"/>
                  </a:ext>
                </a:extLst>
              </xdr:cNvPr>
              <xdr:cNvSpPr txBox="1"/>
            </xdr:nvSpPr>
            <xdr:spPr>
              <a:xfrm>
                <a:off x="9189534" y="2162559"/>
                <a:ext cx="1840416" cy="276764"/>
              </a:xfrm>
              <a:prstGeom prst="snip2SameRect">
                <a:avLst/>
              </a:prstGeom>
              <a:solidFill>
                <a:srgbClr val="008037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  <a:effectLst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fr-FR" sz="1100" b="1">
                    <a:solidFill>
                      <a:schemeClr val="bg1"/>
                    </a:solidFill>
                  </a:rPr>
                  <a:t>Effectifs</a:t>
                </a:r>
                <a:r>
                  <a:rPr lang="fr-FR" sz="1100" b="1" baseline="0">
                    <a:solidFill>
                      <a:schemeClr val="bg1"/>
                    </a:solidFill>
                  </a:rPr>
                  <a:t> par département</a:t>
                </a:r>
                <a:endParaRPr lang="fr-FR" sz="1100" b="1">
                  <a:solidFill>
                    <a:schemeClr val="bg1"/>
                  </a:solidFill>
                </a:endParaRPr>
              </a:p>
            </xdr:txBody>
          </xdr:sp>
        </xdr:grpSp>
        <xdr:grpSp>
          <xdr:nvGrpSpPr>
            <xdr:cNvPr id="50" name="Groupe 49">
              <a:extLst>
                <a:ext uri="{FF2B5EF4-FFF2-40B4-BE49-F238E27FC236}">
                  <a16:creationId xmlns:a16="http://schemas.microsoft.com/office/drawing/2014/main" id="{00000000-0008-0000-0B00-000032000000}"/>
                </a:ext>
              </a:extLst>
            </xdr:cNvPr>
            <xdr:cNvGrpSpPr/>
          </xdr:nvGrpSpPr>
          <xdr:grpSpPr>
            <a:xfrm>
              <a:off x="8631626" y="768335"/>
              <a:ext cx="1809633" cy="1314390"/>
              <a:chOff x="5793685" y="689247"/>
              <a:chExt cx="1792770" cy="1321546"/>
            </a:xfrm>
          </xdr:grpSpPr>
          <xdr:grpSp>
            <xdr:nvGrpSpPr>
              <xdr:cNvPr id="51" name="Groupe 50">
                <a:extLst>
                  <a:ext uri="{FF2B5EF4-FFF2-40B4-BE49-F238E27FC236}">
                    <a16:creationId xmlns:a16="http://schemas.microsoft.com/office/drawing/2014/main" id="{00000000-0008-0000-0B00-000033000000}"/>
                  </a:ext>
                </a:extLst>
              </xdr:cNvPr>
              <xdr:cNvGrpSpPr/>
            </xdr:nvGrpSpPr>
            <xdr:grpSpPr>
              <a:xfrm>
                <a:off x="5793685" y="929695"/>
                <a:ext cx="1613581" cy="765371"/>
                <a:chOff x="1263015" y="962025"/>
                <a:chExt cx="1615440" cy="781050"/>
              </a:xfrm>
            </xdr:grpSpPr>
            <xdr:sp macro="" textlink="">
              <xdr:nvSpPr>
                <xdr:cNvPr id="53" name="ZoneTexte 52">
                  <a:extLst>
                    <a:ext uri="{FF2B5EF4-FFF2-40B4-BE49-F238E27FC236}">
                      <a16:creationId xmlns:a16="http://schemas.microsoft.com/office/drawing/2014/main" id="{00000000-0008-0000-0B00-000035000000}"/>
                    </a:ext>
                  </a:extLst>
                </xdr:cNvPr>
                <xdr:cNvSpPr txBox="1"/>
              </xdr:nvSpPr>
              <xdr:spPr>
                <a:xfrm>
                  <a:off x="1263015" y="962025"/>
                  <a:ext cx="1615440" cy="781050"/>
                </a:xfrm>
                <a:prstGeom prst="snip2SameRect">
                  <a:avLst/>
                </a:prstGeom>
                <a:solidFill>
                  <a:srgbClr val="008037"/>
                </a:solidFill>
                <a:ln w="9525" cmpd="sng">
                  <a:solidFill>
                    <a:schemeClr val="lt1">
                      <a:shade val="50000"/>
                    </a:scheme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1100" b="1">
                      <a:solidFill>
                        <a:schemeClr val="bg1"/>
                      </a:solidFill>
                    </a:rPr>
                    <a:t>Âge</a:t>
                  </a:r>
                  <a:r>
                    <a:rPr lang="fr-FR" sz="1100" b="1" baseline="0">
                      <a:solidFill>
                        <a:schemeClr val="bg1"/>
                      </a:solidFill>
                    </a:rPr>
                    <a:t> moyen</a:t>
                  </a:r>
                  <a:endParaRPr lang="fr-FR" sz="1100" b="1">
                    <a:solidFill>
                      <a:schemeClr val="bg1"/>
                    </a:solidFill>
                  </a:endParaRPr>
                </a:p>
              </xdr:txBody>
            </xdr:sp>
            <xdr:sp macro="" textlink="Traitement!AH4">
              <xdr:nvSpPr>
                <xdr:cNvPr id="54" name="ZoneTexte 53">
                  <a:extLst>
                    <a:ext uri="{FF2B5EF4-FFF2-40B4-BE49-F238E27FC236}">
                      <a16:creationId xmlns:a16="http://schemas.microsoft.com/office/drawing/2014/main" id="{00000000-0008-0000-0B00-000036000000}"/>
                    </a:ext>
                  </a:extLst>
                </xdr:cNvPr>
                <xdr:cNvSpPr txBox="1"/>
              </xdr:nvSpPr>
              <xdr:spPr>
                <a:xfrm>
                  <a:off x="1273336" y="1256031"/>
                  <a:ext cx="1557553" cy="397042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fld id="{8A9D102B-0CA7-4189-B41E-2483393E1213}" type="TxLink">
                    <a:rPr lang="en-US" sz="2000" b="1" i="0" u="none" strike="noStrike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rPr>
                    <a:pPr/>
                    <a:t> 37 </a:t>
                  </a:fld>
                  <a:endParaRPr lang="fr-FR" sz="28700" b="1">
                    <a:solidFill>
                      <a:schemeClr val="bg1"/>
                    </a:solidFill>
                  </a:endParaRPr>
                </a:p>
              </xdr:txBody>
            </xdr:sp>
          </xdr:grpSp>
          <xdr:pic>
            <xdr:nvPicPr>
              <xdr:cNvPr id="52" name="Image 51">
                <a:extLst>
                  <a:ext uri="{FF2B5EF4-FFF2-40B4-BE49-F238E27FC236}">
                    <a16:creationId xmlns:a16="http://schemas.microsoft.com/office/drawing/2014/main" id="{00000000-0008-0000-0B00-000034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/>
            </xdr:blipFill>
            <xdr:spPr>
              <a:xfrm>
                <a:off x="6263484" y="689247"/>
                <a:ext cx="1322971" cy="1321546"/>
              </a:xfrm>
              <a:prstGeom prst="rect">
                <a:avLst/>
              </a:prstGeom>
            </xdr:spPr>
          </xdr:pic>
        </xdr:grpSp>
        <xdr:grpSp>
          <xdr:nvGrpSpPr>
            <xdr:cNvPr id="63" name="Groupe 62">
              <a:extLst>
                <a:ext uri="{FF2B5EF4-FFF2-40B4-BE49-F238E27FC236}">
                  <a16:creationId xmlns:a16="http://schemas.microsoft.com/office/drawing/2014/main" id="{00000000-0008-0000-0B00-00003F000000}"/>
                </a:ext>
              </a:extLst>
            </xdr:cNvPr>
            <xdr:cNvGrpSpPr/>
          </xdr:nvGrpSpPr>
          <xdr:grpSpPr>
            <a:xfrm>
              <a:off x="12529251" y="130901"/>
              <a:ext cx="2062724" cy="6956820"/>
              <a:chOff x="12419264" y="130901"/>
              <a:chExt cx="2040297" cy="7137659"/>
            </a:xfrm>
          </xdr:grpSpPr>
          <mc:AlternateContent xmlns:mc="http://schemas.openxmlformats.org/markup-compatibility/2006" xmlns:a14="http://schemas.microsoft.com/office/drawing/2010/main">
            <mc:Choice Requires="a14">
              <xdr:graphicFrame macro="">
                <xdr:nvGraphicFramePr>
                  <xdr:cNvPr id="10" name="Département">
                    <a:extLst>
                      <a:ext uri="{FF2B5EF4-FFF2-40B4-BE49-F238E27FC236}">
                        <a16:creationId xmlns:a16="http://schemas.microsoft.com/office/drawing/2014/main" id="{00000000-0008-0000-0B00-00000A000000}"/>
                      </a:ext>
                    </a:extLst>
                  </xdr:cNvPr>
                  <xdr:cNvGraphicFramePr/>
                </xdr:nvGraphicFramePr>
                <xdr:xfrm>
                  <a:off x="12472500" y="499971"/>
                  <a:ext cx="1842942" cy="2062581"/>
                </xdr:xfrm>
                <a:graphic>
                  <a:graphicData uri="http://schemas.microsoft.com/office/drawing/2010/slicer">
                    <sle:slicer xmlns:sle="http://schemas.microsoft.com/office/drawing/2010/slicer" name="Département"/>
                  </a:graphicData>
                </a:graphic>
              </xdr:graphicFrame>
            </mc:Choice>
            <mc:Fallback xmlns="">
              <xdr:sp macro="" textlink="">
                <xdr:nvSpPr>
                  <xdr:cNvPr id="0" name=""/>
                  <xdr:cNvSpPr>
                    <a:spLocks noTextEdit="1"/>
                  </xdr:cNvSpPr>
                </xdr:nvSpPr>
                <xdr:spPr>
                  <a:xfrm>
                    <a:off x="12200976" y="568831"/>
                    <a:ext cx="1862437" cy="2019039"/>
                  </a:xfrm>
                  <a:prstGeom prst="rect">
                    <a:avLst/>
                  </a:prstGeom>
                  <a:solidFill>
                    <a:prstClr val="white"/>
                  </a:solidFill>
                  <a:ln w="1">
                    <a:solidFill>
                      <a:prstClr val="green"/>
                    </a:solidFill>
                  </a:ln>
                </xdr:spPr>
                <xdr:txBody>
                  <a:bodyPr vertOverflow="clip" horzOverflow="clip"/>
                  <a:lstStyle/>
                  <a:p>
                    <a:r>
                      <a:rPr lang="fr-FR" sz="1100"/>
      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      </a:r>
                  </a:p>
                </xdr:txBody>
              </xdr:sp>
            </mc:Fallback>
          </mc:AlternateContent>
          <mc:AlternateContent xmlns:mc="http://schemas.openxmlformats.org/markup-compatibility/2006" xmlns:a14="http://schemas.microsoft.com/office/drawing/2010/main">
            <mc:Choice Requires="a14">
              <xdr:graphicFrame macro="">
                <xdr:nvGraphicFramePr>
                  <xdr:cNvPr id="11" name="Type d'emploi">
                    <a:extLst>
                      <a:ext uri="{FF2B5EF4-FFF2-40B4-BE49-F238E27FC236}">
                        <a16:creationId xmlns:a16="http://schemas.microsoft.com/office/drawing/2014/main" id="{00000000-0008-0000-0B00-00000B000000}"/>
                      </a:ext>
                    </a:extLst>
                  </xdr:cNvPr>
                  <xdr:cNvGraphicFramePr/>
                </xdr:nvGraphicFramePr>
                <xdr:xfrm>
                  <a:off x="12483972" y="2628374"/>
                  <a:ext cx="1835238" cy="1272278"/>
                </xdr:xfrm>
                <a:graphic>
                  <a:graphicData uri="http://schemas.microsoft.com/office/drawing/2010/slicer">
                    <sle:slicer xmlns:sle="http://schemas.microsoft.com/office/drawing/2010/slicer" name="Type d'emploi"/>
                  </a:graphicData>
                </a:graphic>
              </xdr:graphicFrame>
            </mc:Choice>
            <mc:Fallback xmlns="">
              <xdr:sp macro="" textlink="">
                <xdr:nvSpPr>
                  <xdr:cNvPr id="0" name=""/>
                  <xdr:cNvSpPr>
                    <a:spLocks noTextEdit="1"/>
                  </xdr:cNvSpPr>
                </xdr:nvSpPr>
                <xdr:spPr>
                  <a:xfrm>
                    <a:off x="12212570" y="2652302"/>
                    <a:ext cx="1854652" cy="1245419"/>
                  </a:xfrm>
                  <a:prstGeom prst="rect">
                    <a:avLst/>
                  </a:prstGeom>
                  <a:solidFill>
                    <a:prstClr val="white"/>
                  </a:solidFill>
                  <a:ln w="1">
                    <a:solidFill>
                      <a:prstClr val="green"/>
                    </a:solidFill>
                  </a:ln>
                </xdr:spPr>
                <xdr:txBody>
                  <a:bodyPr vertOverflow="clip" horzOverflow="clip"/>
                  <a:lstStyle/>
                  <a:p>
                    <a:r>
                      <a:rPr lang="fr-FR" sz="1100"/>
      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      </a:r>
                  </a:p>
                </xdr:txBody>
              </xdr:sp>
            </mc:Fallback>
          </mc:AlternateContent>
          <mc:AlternateContent xmlns:mc="http://schemas.openxmlformats.org/markup-compatibility/2006" xmlns:a14="http://schemas.microsoft.com/office/drawing/2010/main">
            <mc:Choice Requires="a14">
              <xdr:graphicFrame macro="">
                <xdr:nvGraphicFramePr>
                  <xdr:cNvPr id="55" name="Sexe">
                    <a:extLst>
                      <a:ext uri="{FF2B5EF4-FFF2-40B4-BE49-F238E27FC236}">
                        <a16:creationId xmlns:a16="http://schemas.microsoft.com/office/drawing/2014/main" id="{00000000-0008-0000-0B00-000037000000}"/>
                      </a:ext>
                    </a:extLst>
                  </xdr:cNvPr>
                  <xdr:cNvGraphicFramePr/>
                </xdr:nvGraphicFramePr>
                <xdr:xfrm>
                  <a:off x="12484924" y="3938752"/>
                  <a:ext cx="1831428" cy="934895"/>
                </xdr:xfrm>
                <a:graphic>
                  <a:graphicData uri="http://schemas.microsoft.com/office/drawing/2010/slicer">
                    <sle:slicer xmlns:sle="http://schemas.microsoft.com/office/drawing/2010/slicer" name="Sexe"/>
                  </a:graphicData>
                </a:graphic>
              </xdr:graphicFrame>
            </mc:Choice>
            <mc:Fallback xmlns="">
              <xdr:sp macro="" textlink="">
                <xdr:nvSpPr>
                  <xdr:cNvPr id="0" name=""/>
                  <xdr:cNvSpPr>
                    <a:spLocks noTextEdit="1"/>
                  </xdr:cNvSpPr>
                </xdr:nvSpPr>
                <xdr:spPr>
                  <a:xfrm>
                    <a:off x="12213532" y="3935017"/>
                    <a:ext cx="1850802" cy="915159"/>
                  </a:xfrm>
                  <a:prstGeom prst="rect">
                    <a:avLst/>
                  </a:prstGeom>
                  <a:solidFill>
                    <a:prstClr val="white"/>
                  </a:solidFill>
                  <a:ln w="1">
                    <a:solidFill>
                      <a:prstClr val="green"/>
                    </a:solidFill>
                  </a:ln>
                </xdr:spPr>
                <xdr:txBody>
                  <a:bodyPr vertOverflow="clip" horzOverflow="clip"/>
                  <a:lstStyle/>
                  <a:p>
                    <a:r>
                      <a:rPr lang="fr-FR" sz="1100"/>
      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      </a:r>
                  </a:p>
                </xdr:txBody>
              </xdr:sp>
            </mc:Fallback>
          </mc:AlternateContent>
          <mc:AlternateContent xmlns:mc="http://schemas.openxmlformats.org/markup-compatibility/2006" xmlns:a14="http://schemas.microsoft.com/office/drawing/2010/main">
            <mc:Choice Requires="a14">
              <xdr:graphicFrame macro="">
                <xdr:nvGraphicFramePr>
                  <xdr:cNvPr id="56" name="Poste">
                    <a:extLst>
                      <a:ext uri="{FF2B5EF4-FFF2-40B4-BE49-F238E27FC236}">
                        <a16:creationId xmlns:a16="http://schemas.microsoft.com/office/drawing/2014/main" id="{00000000-0008-0000-0B00-000038000000}"/>
                      </a:ext>
                    </a:extLst>
                  </xdr:cNvPr>
                  <xdr:cNvGraphicFramePr/>
                </xdr:nvGraphicFramePr>
                <xdr:xfrm>
                  <a:off x="12498259" y="5019479"/>
                  <a:ext cx="1795233" cy="919655"/>
                </xdr:xfrm>
                <a:graphic>
                  <a:graphicData uri="http://schemas.microsoft.com/office/drawing/2010/slicer">
                    <sle:slicer xmlns:sle="http://schemas.microsoft.com/office/drawing/2010/slicer" name="Poste"/>
                  </a:graphicData>
                </a:graphic>
              </xdr:graphicFrame>
            </mc:Choice>
            <mc:Fallback xmlns="">
              <xdr:sp macro="" textlink="">
                <xdr:nvSpPr>
                  <xdr:cNvPr id="0" name=""/>
                  <xdr:cNvSpPr>
                    <a:spLocks noTextEdit="1"/>
                  </xdr:cNvSpPr>
                </xdr:nvSpPr>
                <xdr:spPr>
                  <a:xfrm>
                    <a:off x="12227008" y="4992929"/>
                    <a:ext cx="1814224" cy="900241"/>
                  </a:xfrm>
                  <a:prstGeom prst="rect">
                    <a:avLst/>
                  </a:prstGeom>
                  <a:solidFill>
                    <a:prstClr val="white"/>
                  </a:solidFill>
                  <a:ln w="1">
                    <a:solidFill>
                      <a:prstClr val="green"/>
                    </a:solidFill>
                  </a:ln>
                </xdr:spPr>
                <xdr:txBody>
                  <a:bodyPr vertOverflow="clip" horzOverflow="clip"/>
                  <a:lstStyle/>
                  <a:p>
                    <a:r>
                      <a:rPr lang="fr-FR" sz="1100"/>
      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      </a:r>
                  </a:p>
                </xdr:txBody>
              </xdr:sp>
            </mc:Fallback>
          </mc:AlternateContent>
          <mc:AlternateContent xmlns:mc="http://schemas.openxmlformats.org/markup-compatibility/2006" xmlns:a14="http://schemas.microsoft.com/office/drawing/2010/main">
            <mc:Choice Requires="a14">
              <xdr:graphicFrame macro="">
                <xdr:nvGraphicFramePr>
                  <xdr:cNvPr id="57" name="Type d'emploi 1">
                    <a:extLst>
                      <a:ext uri="{FF2B5EF4-FFF2-40B4-BE49-F238E27FC236}">
                        <a16:creationId xmlns:a16="http://schemas.microsoft.com/office/drawing/2014/main" id="{00000000-0008-0000-0B00-000039000000}"/>
                      </a:ext>
                    </a:extLst>
                  </xdr:cNvPr>
                  <xdr:cNvGraphicFramePr/>
                </xdr:nvGraphicFramePr>
                <xdr:xfrm>
                  <a:off x="12497307" y="5961993"/>
                  <a:ext cx="1806663" cy="1287516"/>
                </xdr:xfrm>
                <a:graphic>
                  <a:graphicData uri="http://schemas.microsoft.com/office/drawing/2010/slicer">
                    <sle:slicer xmlns:sle="http://schemas.microsoft.com/office/drawing/2010/slicer" name="Type d'emploi 1"/>
                  </a:graphicData>
                </a:graphic>
              </xdr:graphicFrame>
            </mc:Choice>
            <mc:Fallback xmlns="">
              <xdr:sp macro="" textlink="">
                <xdr:nvSpPr>
                  <xdr:cNvPr id="0" name=""/>
                  <xdr:cNvSpPr>
                    <a:spLocks noTextEdit="1"/>
                  </xdr:cNvSpPr>
                </xdr:nvSpPr>
                <xdr:spPr>
                  <a:xfrm>
                    <a:off x="12226046" y="5915546"/>
                    <a:ext cx="1825775" cy="1260336"/>
                  </a:xfrm>
                  <a:prstGeom prst="rect">
                    <a:avLst/>
                  </a:prstGeom>
                  <a:solidFill>
                    <a:prstClr val="white"/>
                  </a:solidFill>
                  <a:ln w="1">
                    <a:solidFill>
                      <a:prstClr val="green"/>
                    </a:solidFill>
                  </a:ln>
                </xdr:spPr>
                <xdr:txBody>
                  <a:bodyPr vertOverflow="clip" horzOverflow="clip"/>
                  <a:lstStyle/>
                  <a:p>
                    <a:r>
                      <a:rPr lang="fr-FR" sz="1100"/>
      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      </a:r>
                  </a:p>
                </xdr:txBody>
              </xdr:sp>
            </mc:Fallback>
          </mc:AlternateContent>
          <xdr:sp macro="" textlink="">
            <xdr:nvSpPr>
              <xdr:cNvPr id="59" name="Rectangle 58">
                <a:extLst>
                  <a:ext uri="{FF2B5EF4-FFF2-40B4-BE49-F238E27FC236}">
                    <a16:creationId xmlns:a16="http://schemas.microsoft.com/office/drawing/2014/main" id="{00000000-0008-0000-0B00-00003B000000}"/>
                  </a:ext>
                </a:extLst>
              </xdr:cNvPr>
              <xdr:cNvSpPr/>
            </xdr:nvSpPr>
            <xdr:spPr>
              <a:xfrm>
                <a:off x="12431834" y="241081"/>
                <a:ext cx="2000973" cy="7027479"/>
              </a:xfrm>
              <a:prstGeom prst="rect">
                <a:avLst/>
              </a:prstGeom>
              <a:noFill/>
              <a:ln>
                <a:solidFill>
                  <a:srgbClr val="008037"/>
                </a:solidFill>
                <a:prstDash val="sysDash"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60" name="ZoneTexte 59">
                <a:extLst>
                  <a:ext uri="{FF2B5EF4-FFF2-40B4-BE49-F238E27FC236}">
                    <a16:creationId xmlns:a16="http://schemas.microsoft.com/office/drawing/2014/main" id="{00000000-0008-0000-0B00-00003C000000}"/>
                  </a:ext>
                </a:extLst>
              </xdr:cNvPr>
              <xdr:cNvSpPr txBox="1"/>
            </xdr:nvSpPr>
            <xdr:spPr>
              <a:xfrm>
                <a:off x="12419264" y="130901"/>
                <a:ext cx="2040297" cy="276552"/>
              </a:xfrm>
              <a:prstGeom prst="snip2SameRect">
                <a:avLst/>
              </a:prstGeom>
              <a:solidFill>
                <a:srgbClr val="008037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  <a:effectLst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:r>
                  <a:rPr lang="fr-FR" sz="1400" b="1">
                    <a:solidFill>
                      <a:schemeClr val="bg1"/>
                    </a:solidFill>
                  </a:rPr>
                  <a:t>       Filtres</a:t>
                </a:r>
              </a:p>
            </xdr:txBody>
          </xdr:sp>
        </xdr:grpSp>
      </xdr:grpSp>
      <xdr:pic>
        <xdr:nvPicPr>
          <xdr:cNvPr id="62" name="Image 61">
            <a:extLst>
              <a:ext uri="{FF2B5EF4-FFF2-40B4-BE49-F238E27FC236}">
                <a16:creationId xmlns:a16="http://schemas.microsoft.com/office/drawing/2014/main" id="{00000000-0008-0000-0B00-00003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486078" y="21130"/>
            <a:ext cx="516670" cy="510191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an-Baptiste Caverne" refreshedDate="45713.840785300927" createdVersion="8" refreshedVersion="8" minRefreshableVersion="3" recordCount="300" xr:uid="{FBF67DEB-DA64-40DD-ADC4-3414ACE7232B}">
  <cacheSource type="worksheet">
    <worksheetSource name="Tableau2"/>
  </cacheSource>
  <cacheFields count="18">
    <cacheField name="ID Employé" numFmtId="0">
      <sharedItems/>
    </cacheField>
    <cacheField name="Nom" numFmtId="0">
      <sharedItems/>
    </cacheField>
    <cacheField name="Sexe" numFmtId="0">
      <sharedItems count="2">
        <s v="Homme"/>
        <s v="Femme"/>
      </sharedItems>
    </cacheField>
    <cacheField name="Age" numFmtId="0">
      <sharedItems containsSemiMixedTypes="0" containsString="0" containsNumber="1" containsInteger="1" minValue="25" maxValue="55" count="31">
        <n v="32"/>
        <n v="33"/>
        <n v="25"/>
        <n v="30"/>
        <n v="35"/>
        <n v="43"/>
        <n v="39"/>
        <n v="28"/>
        <n v="55"/>
        <n v="50"/>
        <n v="38"/>
        <n v="27"/>
        <n v="36"/>
        <n v="31"/>
        <n v="26"/>
        <n v="45"/>
        <n v="37"/>
        <n v="49"/>
        <n v="34"/>
        <n v="51"/>
        <n v="40"/>
        <n v="41"/>
        <n v="29"/>
        <n v="42"/>
        <n v="46"/>
        <n v="53"/>
        <n v="52"/>
        <n v="44"/>
        <n v="54"/>
        <n v="48"/>
        <n v="47"/>
      </sharedItems>
      <fieldGroup base="3">
        <rangePr autoStart="0" autoEnd="0" startNum="20" endNum="60" groupInterval="10"/>
        <groupItems count="6">
          <s v="&lt;20"/>
          <s v="20-29"/>
          <s v="30-39"/>
          <s v="40-49"/>
          <s v="50-60"/>
          <s v="&gt;60"/>
        </groupItems>
      </fieldGroup>
    </cacheField>
    <cacheField name="Département" numFmtId="0">
      <sharedItems count="6">
        <s v="Comptabilité"/>
        <s v="Marketing"/>
        <s v="Informatique"/>
        <s v="Ressources Humaines"/>
        <s v="Logistique"/>
        <s v="Ventes"/>
      </sharedItems>
    </cacheField>
    <cacheField name="Poste" numFmtId="0">
      <sharedItems count="2">
        <s v="Cadre"/>
        <s v="Agent"/>
      </sharedItems>
    </cacheField>
    <cacheField name="Date d'embauche" numFmtId="14">
      <sharedItems containsSemiMixedTypes="0" containsNonDate="0" containsDate="1" containsString="0" minDate="2013-01-14T00:00:00" maxDate="2023-11-19T00:00:00" count="290">
        <d v="2022-04-28T00:00:00"/>
        <d v="2015-10-10T00:00:00"/>
        <d v="2019-03-26T00:00:00"/>
        <d v="2021-04-04T00:00:00"/>
        <d v="2016-06-03T00:00:00"/>
        <d v="2013-04-02T00:00:00"/>
        <d v="2017-11-28T00:00:00"/>
        <d v="2019-01-31T00:00:00"/>
        <d v="2020-10-06T00:00:00"/>
        <d v="2016-05-05T00:00:00"/>
        <d v="2023-07-08T00:00:00"/>
        <d v="2013-08-28T00:00:00"/>
        <d v="2019-11-08T00:00:00"/>
        <d v="2016-10-02T00:00:00"/>
        <d v="2022-07-04T00:00:00"/>
        <d v="2016-07-12T00:00:00"/>
        <d v="2020-09-19T00:00:00"/>
        <d v="2022-07-17T00:00:00"/>
        <d v="2018-03-25T00:00:00"/>
        <d v="2020-06-20T00:00:00"/>
        <d v="2015-04-27T00:00:00"/>
        <d v="2021-11-05T00:00:00"/>
        <d v="2021-01-14T00:00:00"/>
        <d v="2023-01-04T00:00:00"/>
        <d v="2014-09-15T00:00:00"/>
        <d v="2017-10-31T00:00:00"/>
        <d v="2015-11-15T00:00:00"/>
        <d v="2022-03-26T00:00:00"/>
        <d v="2016-02-26T00:00:00"/>
        <d v="2018-10-06T00:00:00"/>
        <d v="2023-06-23T00:00:00"/>
        <d v="2013-12-07T00:00:00"/>
        <d v="2019-02-22T00:00:00"/>
        <d v="2017-08-15T00:00:00"/>
        <d v="2017-08-31T00:00:00"/>
        <d v="2013-10-26T00:00:00"/>
        <d v="2023-02-19T00:00:00"/>
        <d v="2019-01-20T00:00:00"/>
        <d v="2018-07-24T00:00:00"/>
        <d v="2018-01-22T00:00:00"/>
        <d v="2020-05-22T00:00:00"/>
        <d v="2023-10-29T00:00:00"/>
        <d v="2023-08-18T00:00:00"/>
        <d v="2016-10-18T00:00:00"/>
        <d v="2018-08-05T00:00:00"/>
        <d v="2020-03-16T00:00:00"/>
        <d v="2014-12-09T00:00:00"/>
        <d v="2021-06-27T00:00:00"/>
        <d v="2013-02-18T00:00:00"/>
        <d v="2017-10-08T00:00:00"/>
        <d v="2021-02-27T00:00:00"/>
        <d v="2019-10-31T00:00:00"/>
        <d v="2019-07-13T00:00:00"/>
        <d v="2018-08-12T00:00:00"/>
        <d v="2018-08-17T00:00:00"/>
        <d v="2023-04-01T00:00:00"/>
        <d v="2020-02-21T00:00:00"/>
        <d v="2020-04-06T00:00:00"/>
        <d v="2019-11-14T00:00:00"/>
        <d v="2020-05-23T00:00:00"/>
        <d v="2016-10-05T00:00:00"/>
        <d v="2016-04-14T00:00:00"/>
        <d v="2016-03-12T00:00:00"/>
        <d v="2017-04-02T00:00:00"/>
        <d v="2013-08-03T00:00:00"/>
        <d v="2023-02-13T00:00:00"/>
        <d v="2013-07-04T00:00:00"/>
        <d v="2023-08-26T00:00:00"/>
        <d v="2015-08-09T00:00:00"/>
        <d v="2013-06-09T00:00:00"/>
        <d v="2021-05-05T00:00:00"/>
        <d v="2016-04-13T00:00:00"/>
        <d v="2014-09-09T00:00:00"/>
        <d v="2016-01-02T00:00:00"/>
        <d v="2015-12-13T00:00:00"/>
        <d v="2018-08-26T00:00:00"/>
        <d v="2014-09-14T00:00:00"/>
        <d v="2016-11-28T00:00:00"/>
        <d v="2018-12-16T00:00:00"/>
        <d v="2023-04-11T00:00:00"/>
        <d v="2014-01-15T00:00:00"/>
        <d v="2014-03-10T00:00:00"/>
        <d v="2023-10-23T00:00:00"/>
        <d v="2019-11-22T00:00:00"/>
        <d v="2018-09-10T00:00:00"/>
        <d v="2013-12-03T00:00:00"/>
        <d v="2016-10-25T00:00:00"/>
        <d v="2022-08-19T00:00:00"/>
        <d v="2017-03-14T00:00:00"/>
        <d v="2014-10-04T00:00:00"/>
        <d v="2018-01-20T00:00:00"/>
        <d v="2023-03-03T00:00:00"/>
        <d v="2021-02-01T00:00:00"/>
        <d v="2023-10-18T00:00:00"/>
        <d v="2022-11-10T00:00:00"/>
        <d v="2015-08-21T00:00:00"/>
        <d v="2015-05-25T00:00:00"/>
        <d v="2016-02-06T00:00:00"/>
        <d v="2023-05-28T00:00:00"/>
        <d v="2023-07-19T00:00:00"/>
        <d v="2019-02-17T00:00:00"/>
        <d v="2018-07-18T00:00:00"/>
        <d v="2018-07-29T00:00:00"/>
        <d v="2022-02-17T00:00:00"/>
        <d v="2022-11-19T00:00:00"/>
        <d v="2018-02-23T00:00:00"/>
        <d v="2020-03-08T00:00:00"/>
        <d v="2022-08-27T00:00:00"/>
        <d v="2013-02-27T00:00:00"/>
        <d v="2015-09-16T00:00:00"/>
        <d v="2020-01-15T00:00:00"/>
        <d v="2022-12-10T00:00:00"/>
        <d v="2020-04-05T00:00:00"/>
        <d v="2017-12-13T00:00:00"/>
        <d v="2018-09-12T00:00:00"/>
        <d v="2015-01-09T00:00:00"/>
        <d v="2020-10-27T00:00:00"/>
        <d v="2016-03-01T00:00:00"/>
        <d v="2017-03-13T00:00:00"/>
        <d v="2022-10-22T00:00:00"/>
        <d v="2023-09-16T00:00:00"/>
        <d v="2014-10-15T00:00:00"/>
        <d v="2013-08-02T00:00:00"/>
        <d v="2017-01-01T00:00:00"/>
        <d v="2020-06-29T00:00:00"/>
        <d v="2019-02-05T00:00:00"/>
        <d v="2016-11-04T00:00:00"/>
        <d v="2019-03-16T00:00:00"/>
        <d v="2021-10-14T00:00:00"/>
        <d v="2021-09-04T00:00:00"/>
        <d v="2019-03-17T00:00:00"/>
        <d v="2016-07-08T00:00:00"/>
        <d v="2018-05-17T00:00:00"/>
        <d v="2018-02-26T00:00:00"/>
        <d v="2017-05-19T00:00:00"/>
        <d v="2017-12-14T00:00:00"/>
        <d v="2018-07-22T00:00:00"/>
        <d v="2023-02-11T00:00:00"/>
        <d v="2022-09-20T00:00:00"/>
        <d v="2015-05-05T00:00:00"/>
        <d v="2014-08-17T00:00:00"/>
        <d v="2020-12-04T00:00:00"/>
        <d v="2013-05-21T00:00:00"/>
        <d v="2018-12-02T00:00:00"/>
        <d v="2014-08-28T00:00:00"/>
        <d v="2022-03-06T00:00:00"/>
        <d v="2017-11-17T00:00:00"/>
        <d v="2019-02-15T00:00:00"/>
        <d v="2022-05-06T00:00:00"/>
        <d v="2023-11-15T00:00:00"/>
        <d v="2018-01-29T00:00:00"/>
        <d v="2013-05-01T00:00:00"/>
        <d v="2016-09-03T00:00:00"/>
        <d v="2019-04-26T00:00:00"/>
        <d v="2015-08-11T00:00:00"/>
        <d v="2017-02-14T00:00:00"/>
        <d v="2019-11-09T00:00:00"/>
        <d v="2023-11-18T00:00:00"/>
        <d v="2023-05-10T00:00:00"/>
        <d v="2017-12-18T00:00:00"/>
        <d v="2018-01-25T00:00:00"/>
        <d v="2016-01-25T00:00:00"/>
        <d v="2019-11-17T00:00:00"/>
        <d v="2013-04-23T00:00:00"/>
        <d v="2019-09-09T00:00:00"/>
        <d v="2021-09-14T00:00:00"/>
        <d v="2023-08-04T00:00:00"/>
        <d v="2019-04-14T00:00:00"/>
        <d v="2021-03-19T00:00:00"/>
        <d v="2022-04-16T00:00:00"/>
        <d v="2014-02-16T00:00:00"/>
        <d v="2020-12-12T00:00:00"/>
        <d v="2017-03-17T00:00:00"/>
        <d v="2017-07-04T00:00:00"/>
        <d v="2023-10-16T00:00:00"/>
        <d v="2022-10-13T00:00:00"/>
        <d v="2016-11-05T00:00:00"/>
        <d v="2014-12-14T00:00:00"/>
        <d v="2019-06-16T00:00:00"/>
        <d v="2014-11-03T00:00:00"/>
        <d v="2016-04-28T00:00:00"/>
        <d v="2016-10-22T00:00:00"/>
        <d v="2021-12-03T00:00:00"/>
        <d v="2013-02-25T00:00:00"/>
        <d v="2023-05-02T00:00:00"/>
        <d v="2022-07-13T00:00:00"/>
        <d v="2016-05-19T00:00:00"/>
        <d v="2020-03-22T00:00:00"/>
        <d v="2013-12-16T00:00:00"/>
        <d v="2021-06-17T00:00:00"/>
        <d v="2015-03-15T00:00:00"/>
        <d v="2013-10-20T00:00:00"/>
        <d v="2023-02-04T00:00:00"/>
        <d v="2018-12-06T00:00:00"/>
        <d v="2014-11-14T00:00:00"/>
        <d v="2020-04-12T00:00:00"/>
        <d v="2017-02-19T00:00:00"/>
        <d v="2013-10-27T00:00:00"/>
        <d v="2021-12-07T00:00:00"/>
        <d v="2022-11-08T00:00:00"/>
        <d v="2020-07-18T00:00:00"/>
        <d v="2020-07-21T00:00:00"/>
        <d v="2021-12-06T00:00:00"/>
        <d v="2018-09-03T00:00:00"/>
        <d v="2018-04-11T00:00:00"/>
        <d v="2021-01-29T00:00:00"/>
        <d v="2013-11-28T00:00:00"/>
        <d v="2023-07-21T00:00:00"/>
        <d v="2014-10-08T00:00:00"/>
        <d v="2023-09-22T00:00:00"/>
        <d v="2021-08-15T00:00:00"/>
        <d v="2016-09-12T00:00:00"/>
        <d v="2013-12-29T00:00:00"/>
        <d v="2019-08-05T00:00:00"/>
        <d v="2014-11-15T00:00:00"/>
        <d v="2020-11-11T00:00:00"/>
        <d v="2015-04-13T00:00:00"/>
        <d v="2022-10-19T00:00:00"/>
        <d v="2019-08-30T00:00:00"/>
        <d v="2016-04-20T00:00:00"/>
        <d v="2016-07-07T00:00:00"/>
        <d v="2016-03-04T00:00:00"/>
        <d v="2023-02-16T00:00:00"/>
        <d v="2017-04-29T00:00:00"/>
        <d v="2013-12-18T00:00:00"/>
        <d v="2014-05-30T00:00:00"/>
        <d v="2016-01-30T00:00:00"/>
        <d v="2019-02-09T00:00:00"/>
        <d v="2016-03-28T00:00:00"/>
        <d v="2013-02-17T00:00:00"/>
        <d v="2023-08-05T00:00:00"/>
        <d v="2016-07-01T00:00:00"/>
        <d v="2017-04-08T00:00:00"/>
        <d v="2018-08-14T00:00:00"/>
        <d v="2015-11-25T00:00:00"/>
        <d v="2018-06-27T00:00:00"/>
        <d v="2023-10-14T00:00:00"/>
        <d v="2023-10-21T00:00:00"/>
        <d v="2023-04-02T00:00:00"/>
        <d v="2019-11-18T00:00:00"/>
        <d v="2023-03-29T00:00:00"/>
        <d v="2014-03-27T00:00:00"/>
        <d v="2023-10-12T00:00:00"/>
        <d v="2016-06-14T00:00:00"/>
        <d v="2023-05-21T00:00:00"/>
        <d v="2023-02-18T00:00:00"/>
        <d v="2019-07-04T00:00:00"/>
        <d v="2022-08-26T00:00:00"/>
        <d v="2013-01-14T00:00:00"/>
        <d v="2019-06-14T00:00:00"/>
        <d v="2023-08-07T00:00:00"/>
        <d v="2019-01-05T00:00:00"/>
        <d v="2021-08-02T00:00:00"/>
        <d v="2015-01-23T00:00:00"/>
        <d v="2019-08-22T00:00:00"/>
        <d v="2014-09-20T00:00:00"/>
        <d v="2018-07-15T00:00:00"/>
        <d v="2015-03-24T00:00:00"/>
        <d v="2014-01-20T00:00:00"/>
        <d v="2014-06-12T00:00:00"/>
        <d v="2018-11-20T00:00:00"/>
        <d v="2023-05-23T00:00:00"/>
        <d v="2017-07-02T00:00:00"/>
        <d v="2014-11-30T00:00:00"/>
        <d v="2013-12-25T00:00:00"/>
        <d v="2013-06-29T00:00:00"/>
        <d v="2013-10-07T00:00:00"/>
        <d v="2019-11-20T00:00:00"/>
        <d v="2018-03-09T00:00:00"/>
        <d v="2020-07-22T00:00:00"/>
        <d v="2020-12-30T00:00:00"/>
        <d v="2014-03-28T00:00:00"/>
        <d v="2013-07-22T00:00:00"/>
        <d v="2015-04-23T00:00:00"/>
        <d v="2018-06-17T00:00:00"/>
        <d v="2019-06-22T00:00:00"/>
        <d v="2014-09-22T00:00:00"/>
        <d v="2013-11-05T00:00:00"/>
        <d v="2014-01-27T00:00:00"/>
        <d v="2020-10-07T00:00:00"/>
        <d v="2015-09-01T00:00:00"/>
        <d v="2018-05-31T00:00:00"/>
        <d v="2018-04-30T00:00:00"/>
        <d v="2023-01-17T00:00:00"/>
        <d v="2018-05-14T00:00:00"/>
        <d v="2020-05-27T00:00:00"/>
        <d v="2014-05-11T00:00:00"/>
        <d v="2019-04-28T00:00:00"/>
        <d v="2014-03-24T00:00:00"/>
        <d v="2022-12-03T00:00:00"/>
      </sharedItems>
      <fieldGroup par="17"/>
    </cacheField>
    <cacheField name="Type d'emploi" numFmtId="0">
      <sharedItems count="3">
        <s v="CDI"/>
        <s v="Interim"/>
        <s v="CDD"/>
      </sharedItems>
    </cacheField>
    <cacheField name="Salaire de base" numFmtId="44">
      <sharedItems containsSemiMixedTypes="0" containsString="0" containsNumber="1" minValue="2532.8408333333332" maxValue="8330.0991666666669"/>
    </cacheField>
    <cacheField name="Bonus" numFmtId="44">
      <sharedItems containsSemiMixedTypes="0" containsString="0" containsNumber="1" minValue="3.1166666666666667" maxValue="830.88833333333332"/>
    </cacheField>
    <cacheField name="Heures de formation" numFmtId="0">
      <sharedItems containsSemiMixedTypes="0" containsString="0" containsNumber="1" containsInteger="1" minValue="0" maxValue="5"/>
    </cacheField>
    <cacheField name="Heures supplémentaires" numFmtId="0">
      <sharedItems/>
    </cacheField>
    <cacheField name="Heures travaillées totales" numFmtId="0">
      <sharedItems containsSemiMixedTypes="0" containsString="0" containsNumber="1" minValue="150" maxValue="199.73"/>
    </cacheField>
    <cacheField name="Congés maladies" numFmtId="0">
      <sharedItems containsSemiMixedTypes="0" containsString="0" containsNumber="1" containsInteger="1" minValue="0" maxValue="5"/>
    </cacheField>
    <cacheField name="Congés payés" numFmtId="0">
      <sharedItems containsSemiMixedTypes="0" containsString="0" containsNumber="1" containsInteger="1" minValue="0" maxValue="10"/>
    </cacheField>
    <cacheField name="Autres absences" numFmtId="0">
      <sharedItems containsSemiMixedTypes="0" containsString="0" containsNumber="1" containsInteger="1" minValue="0" maxValue="3"/>
    </cacheField>
    <cacheField name="Mois (Date d'embauche)" numFmtId="0" databaseField="0">
      <fieldGroup base="6">
        <rangePr groupBy="months" startDate="2013-01-14T00:00:00" endDate="2023-11-19T00:00:00"/>
        <groupItems count="14">
          <s v="&lt;14/01/2013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19/11/2023"/>
        </groupItems>
      </fieldGroup>
    </cacheField>
    <cacheField name="Années (Date d'embauche)" numFmtId="0" databaseField="0">
      <fieldGroup base="6">
        <rangePr groupBy="years" startDate="2013-01-14T00:00:00" endDate="2023-11-19T00:00:00"/>
        <groupItems count="13">
          <s v="&lt;14/01/2013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&gt;19/11/2023"/>
        </groupItems>
      </fieldGroup>
    </cacheField>
  </cacheFields>
  <extLst>
    <ext xmlns:x14="http://schemas.microsoft.com/office/spreadsheetml/2009/9/main" uri="{725AE2AE-9491-48be-B2B4-4EB974FC3084}">
      <x14:pivotCacheDefinition pivotCacheId="77640360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">
  <r>
    <s v="E-17999"/>
    <s v="René-Frédéric Bourgeois"/>
    <x v="0"/>
    <x v="0"/>
    <x v="0"/>
    <x v="0"/>
    <x v="0"/>
    <x v="0"/>
    <n v="3330.709166666667"/>
    <n v="393.08916666666664"/>
    <n v="1"/>
    <s v="42,19"/>
    <n v="152.46"/>
    <n v="0"/>
    <n v="7"/>
    <n v="0"/>
  </r>
  <r>
    <s v="E-19129"/>
    <s v="Manon Martel"/>
    <x v="0"/>
    <x v="1"/>
    <x v="1"/>
    <x v="0"/>
    <x v="1"/>
    <x v="0"/>
    <n v="3895.3816666666667"/>
    <n v="811.74583333333339"/>
    <n v="3"/>
    <s v="14,39"/>
    <n v="184.66"/>
    <n v="0"/>
    <n v="9"/>
    <n v="0"/>
  </r>
  <r>
    <s v="E-17688"/>
    <s v="Valentine Legendre"/>
    <x v="0"/>
    <x v="2"/>
    <x v="0"/>
    <x v="0"/>
    <x v="2"/>
    <x v="0"/>
    <n v="3503.1608333333334"/>
    <n v="696.49083333333328"/>
    <n v="0"/>
    <s v="1,14"/>
    <n v="163.5"/>
    <n v="0"/>
    <n v="1"/>
    <n v="2"/>
  </r>
  <r>
    <s v="E-19136"/>
    <s v="Paulette Dubois"/>
    <x v="0"/>
    <x v="3"/>
    <x v="2"/>
    <x v="1"/>
    <x v="3"/>
    <x v="0"/>
    <n v="7643.4433333333336"/>
    <n v="541.12666666666667"/>
    <n v="2"/>
    <s v="34,14"/>
    <n v="169.19"/>
    <n v="0"/>
    <n v="1"/>
    <n v="3"/>
  </r>
  <r>
    <s v="E-18612"/>
    <s v="Gabrielle-Agnès Gauthier"/>
    <x v="1"/>
    <x v="3"/>
    <x v="0"/>
    <x v="0"/>
    <x v="4"/>
    <x v="1"/>
    <n v="4036.4483333333333"/>
    <n v="578.96249999999998"/>
    <n v="0"/>
    <s v="4,42"/>
    <n v="161.1"/>
    <n v="1"/>
    <n v="3"/>
    <n v="0"/>
  </r>
  <r>
    <s v="E-16782"/>
    <s v="Margot Hamon de Legrand"/>
    <x v="1"/>
    <x v="0"/>
    <x v="0"/>
    <x v="1"/>
    <x v="5"/>
    <x v="0"/>
    <n v="7967.4383333333326"/>
    <n v="271.87416666666667"/>
    <n v="3"/>
    <s v="17,52"/>
    <n v="154.91"/>
    <n v="0"/>
    <n v="7"/>
    <n v="2"/>
  </r>
  <r>
    <s v="E-13243"/>
    <s v="Luce Leroy"/>
    <x v="0"/>
    <x v="2"/>
    <x v="3"/>
    <x v="1"/>
    <x v="6"/>
    <x v="0"/>
    <n v="2910.3791666666671"/>
    <n v="708.23916666666673"/>
    <n v="3"/>
    <s v="37,43"/>
    <n v="177.23"/>
    <n v="0"/>
    <n v="3"/>
    <n v="3"/>
  </r>
  <r>
    <s v="E-12780"/>
    <s v="Augustin Gérard"/>
    <x v="0"/>
    <x v="4"/>
    <x v="0"/>
    <x v="0"/>
    <x v="7"/>
    <x v="2"/>
    <n v="7791.415"/>
    <n v="178.51250000000002"/>
    <n v="3"/>
    <s v="21,05"/>
    <n v="185.31"/>
    <n v="2"/>
    <n v="8"/>
    <n v="2"/>
  </r>
  <r>
    <s v="E-17815"/>
    <s v="Christelle de la Boulay"/>
    <x v="1"/>
    <x v="5"/>
    <x v="0"/>
    <x v="0"/>
    <x v="8"/>
    <x v="0"/>
    <n v="5818.0808333333334"/>
    <n v="645.11"/>
    <n v="2"/>
    <s v="1,92"/>
    <n v="172.43"/>
    <n v="3"/>
    <n v="9"/>
    <n v="1"/>
  </r>
  <r>
    <s v="E-17225"/>
    <s v="Bernard Deschamps"/>
    <x v="0"/>
    <x v="0"/>
    <x v="4"/>
    <x v="1"/>
    <x v="9"/>
    <x v="0"/>
    <n v="8074.1783333333333"/>
    <n v="41.923333333333332"/>
    <n v="2"/>
    <s v="32,45"/>
    <n v="182.43"/>
    <n v="0"/>
    <n v="1"/>
    <n v="1"/>
  </r>
  <r>
    <s v="E-14971"/>
    <s v="Adélaïde-Céline Bernier"/>
    <x v="1"/>
    <x v="6"/>
    <x v="0"/>
    <x v="0"/>
    <x v="10"/>
    <x v="1"/>
    <n v="5406.3866666666663"/>
    <n v="101.4975"/>
    <n v="3"/>
    <s v="30,86"/>
    <n v="185.71"/>
    <n v="4"/>
    <n v="5"/>
    <n v="0"/>
  </r>
  <r>
    <s v="E-15054"/>
    <s v="Véronique Bouvet"/>
    <x v="1"/>
    <x v="7"/>
    <x v="2"/>
    <x v="0"/>
    <x v="11"/>
    <x v="0"/>
    <n v="7232.2333333333336"/>
    <n v="655.48833333333334"/>
    <n v="5"/>
    <s v="37,29"/>
    <n v="152.29"/>
    <n v="1"/>
    <n v="4"/>
    <n v="2"/>
  </r>
  <r>
    <s v="E-19889"/>
    <s v="Christine-Inès Dubois"/>
    <x v="1"/>
    <x v="8"/>
    <x v="0"/>
    <x v="0"/>
    <x v="12"/>
    <x v="0"/>
    <n v="4023.9491666666668"/>
    <n v="112.79"/>
    <n v="0"/>
    <s v="29,87"/>
    <n v="176.26"/>
    <n v="1"/>
    <n v="1"/>
    <n v="2"/>
  </r>
  <r>
    <s v="E-13935"/>
    <s v="Maggie Cousin"/>
    <x v="1"/>
    <x v="1"/>
    <x v="1"/>
    <x v="0"/>
    <x v="13"/>
    <x v="2"/>
    <n v="4068.7991666666662"/>
    <n v="576.20416666666665"/>
    <n v="1"/>
    <s v="12,28"/>
    <n v="155.69"/>
    <n v="1"/>
    <n v="10"/>
    <n v="0"/>
  </r>
  <r>
    <s v="E-13074"/>
    <s v="Zoé de Bouvet"/>
    <x v="1"/>
    <x v="9"/>
    <x v="0"/>
    <x v="1"/>
    <x v="14"/>
    <x v="0"/>
    <n v="7282.8824999999997"/>
    <n v="797.59250000000009"/>
    <n v="1"/>
    <s v="23,77"/>
    <n v="166.01"/>
    <n v="5"/>
    <n v="0"/>
    <n v="2"/>
  </r>
  <r>
    <s v="E-17015"/>
    <s v="Julien Jacob"/>
    <x v="0"/>
    <x v="4"/>
    <x v="0"/>
    <x v="0"/>
    <x v="15"/>
    <x v="0"/>
    <n v="4348.7550000000001"/>
    <n v="257.42666666666668"/>
    <n v="1"/>
    <s v="18,91"/>
    <n v="183.94"/>
    <n v="0"/>
    <n v="8"/>
    <n v="2"/>
  </r>
  <r>
    <s v="E-16358"/>
    <s v="Dominique Fontaine"/>
    <x v="1"/>
    <x v="10"/>
    <x v="0"/>
    <x v="0"/>
    <x v="16"/>
    <x v="0"/>
    <n v="5140.3358333333335"/>
    <n v="773.99749999999995"/>
    <n v="2"/>
    <s v="46,8"/>
    <n v="155.13999999999999"/>
    <n v="3"/>
    <n v="9"/>
    <n v="0"/>
  </r>
  <r>
    <s v="E-14274"/>
    <s v="Marc-Michel Marchal"/>
    <x v="0"/>
    <x v="1"/>
    <x v="4"/>
    <x v="0"/>
    <x v="17"/>
    <x v="0"/>
    <n v="2921.2724999999996"/>
    <n v="517.78583333333336"/>
    <n v="1"/>
    <s v="19,46"/>
    <n v="171.49"/>
    <n v="1"/>
    <n v="6"/>
    <n v="2"/>
  </r>
  <r>
    <s v="E-12757"/>
    <s v="Anastasie Normand"/>
    <x v="1"/>
    <x v="10"/>
    <x v="0"/>
    <x v="0"/>
    <x v="18"/>
    <x v="0"/>
    <n v="5252.1925000000001"/>
    <n v="747.93333333333339"/>
    <n v="5"/>
    <s v="5,67"/>
    <n v="173.82"/>
    <n v="0"/>
    <n v="3"/>
    <n v="3"/>
  </r>
  <r>
    <s v="E-12757"/>
    <s v="Andrée-Antoinette Cordier"/>
    <x v="0"/>
    <x v="11"/>
    <x v="3"/>
    <x v="0"/>
    <x v="19"/>
    <x v="0"/>
    <n v="8330.0991666666669"/>
    <n v="749.49833333333333"/>
    <n v="5"/>
    <s v="17,97"/>
    <n v="169.09"/>
    <n v="3"/>
    <n v="10"/>
    <n v="2"/>
  </r>
  <r>
    <s v="E-12061"/>
    <s v="Claude Chartier"/>
    <x v="1"/>
    <x v="3"/>
    <x v="1"/>
    <x v="1"/>
    <x v="20"/>
    <x v="0"/>
    <n v="7323.0483333333332"/>
    <n v="83.158333333333331"/>
    <n v="3"/>
    <s v="47,5"/>
    <n v="191.08"/>
    <n v="1"/>
    <n v="3"/>
    <n v="2"/>
  </r>
  <r>
    <s v="E-14153"/>
    <s v="Pierre Girard"/>
    <x v="0"/>
    <x v="12"/>
    <x v="0"/>
    <x v="1"/>
    <x v="21"/>
    <x v="1"/>
    <n v="7217.4816666666666"/>
    <n v="724.43916666666667"/>
    <n v="2"/>
    <s v="7,85"/>
    <n v="190.05"/>
    <n v="0"/>
    <n v="3"/>
    <n v="2"/>
  </r>
  <r>
    <s v="E-11148"/>
    <s v="Noémi Guyon de Gosselin"/>
    <x v="1"/>
    <x v="2"/>
    <x v="1"/>
    <x v="1"/>
    <x v="22"/>
    <x v="0"/>
    <n v="5534.6758333333337"/>
    <n v="326.00166666666667"/>
    <n v="5"/>
    <s v="39,27"/>
    <n v="183.48"/>
    <n v="1"/>
    <n v="2"/>
    <n v="2"/>
  </r>
  <r>
    <s v="E-14918"/>
    <s v="Laurence Godard"/>
    <x v="1"/>
    <x v="13"/>
    <x v="0"/>
    <x v="1"/>
    <x v="23"/>
    <x v="2"/>
    <n v="6028.915"/>
    <n v="515.79250000000002"/>
    <n v="3"/>
    <s v="43,21"/>
    <n v="174.07"/>
    <n v="0"/>
    <n v="9"/>
    <n v="1"/>
  </r>
  <r>
    <s v="E-19829"/>
    <s v="Noël-Luc Maury"/>
    <x v="0"/>
    <x v="14"/>
    <x v="2"/>
    <x v="0"/>
    <x v="24"/>
    <x v="0"/>
    <n v="8166.6549999999997"/>
    <n v="55.840833333333336"/>
    <n v="3"/>
    <s v="33,47"/>
    <n v="178.23"/>
    <n v="5"/>
    <n v="10"/>
    <n v="1"/>
  </r>
  <r>
    <s v="E-13355"/>
    <s v="André Foucher"/>
    <x v="0"/>
    <x v="6"/>
    <x v="0"/>
    <x v="0"/>
    <x v="25"/>
    <x v="0"/>
    <n v="5865.8116666666674"/>
    <n v="54.539166666666667"/>
    <n v="2"/>
    <s v="42,19"/>
    <n v="165.64"/>
    <n v="3"/>
    <n v="9"/>
    <n v="1"/>
  </r>
  <r>
    <s v="E-13032"/>
    <s v="Roland Moreau"/>
    <x v="0"/>
    <x v="2"/>
    <x v="4"/>
    <x v="1"/>
    <x v="26"/>
    <x v="0"/>
    <n v="2661.1991666666668"/>
    <n v="616.14583333333337"/>
    <n v="1"/>
    <s v="23,96"/>
    <n v="169.38"/>
    <n v="2"/>
    <n v="10"/>
    <n v="2"/>
  </r>
  <r>
    <s v="E-16172"/>
    <s v="Antoinette Gauthier"/>
    <x v="0"/>
    <x v="15"/>
    <x v="0"/>
    <x v="0"/>
    <x v="27"/>
    <x v="0"/>
    <n v="6617.6933333333336"/>
    <n v="781.53083333333336"/>
    <n v="3"/>
    <s v="29,51"/>
    <n v="171.62"/>
    <n v="1"/>
    <n v="1"/>
    <n v="2"/>
  </r>
  <r>
    <s v="E-13602"/>
    <s v="Vincent Rousset"/>
    <x v="0"/>
    <x v="16"/>
    <x v="4"/>
    <x v="0"/>
    <x v="28"/>
    <x v="0"/>
    <n v="5041.2458333333334"/>
    <n v="131.84333333333333"/>
    <n v="1"/>
    <s v="25,89"/>
    <n v="190.53"/>
    <n v="4"/>
    <n v="8"/>
    <n v="2"/>
  </r>
  <r>
    <s v="E-16294"/>
    <s v="Laurence Leroy du Chartier"/>
    <x v="1"/>
    <x v="0"/>
    <x v="0"/>
    <x v="1"/>
    <x v="29"/>
    <x v="1"/>
    <n v="4722.0766666666668"/>
    <n v="409.42333333333335"/>
    <n v="0"/>
    <s v="2,01"/>
    <n v="190.05"/>
    <n v="0"/>
    <n v="4"/>
    <n v="1"/>
  </r>
  <r>
    <s v="E-16178"/>
    <s v="Valérie Gauthier"/>
    <x v="1"/>
    <x v="7"/>
    <x v="2"/>
    <x v="0"/>
    <x v="30"/>
    <x v="0"/>
    <n v="5257.42"/>
    <n v="753.4899999999999"/>
    <n v="4"/>
    <s v="18,49"/>
    <n v="184.13"/>
    <n v="1"/>
    <n v="6"/>
    <n v="0"/>
  </r>
  <r>
    <s v="E-16700"/>
    <s v="Xavier Merle"/>
    <x v="0"/>
    <x v="17"/>
    <x v="0"/>
    <x v="0"/>
    <x v="31"/>
    <x v="2"/>
    <n v="4719.8141666666661"/>
    <n v="318.78916666666663"/>
    <n v="5"/>
    <s v="1,4"/>
    <n v="177.84"/>
    <n v="0"/>
    <n v="9"/>
    <n v="2"/>
  </r>
  <r>
    <s v="E-13806"/>
    <s v="Lucie Blanchard"/>
    <x v="1"/>
    <x v="5"/>
    <x v="0"/>
    <x v="0"/>
    <x v="32"/>
    <x v="1"/>
    <n v="3806.9233333333336"/>
    <n v="374.11416666666668"/>
    <n v="1"/>
    <s v="30,31"/>
    <n v="170.75"/>
    <n v="0"/>
    <n v="5"/>
    <n v="1"/>
  </r>
  <r>
    <s v="E-14684"/>
    <s v="Émile Rémy Le Chauvet"/>
    <x v="0"/>
    <x v="0"/>
    <x v="4"/>
    <x v="1"/>
    <x v="33"/>
    <x v="2"/>
    <n v="4873.9033333333327"/>
    <n v="435.50416666666666"/>
    <n v="1"/>
    <s v="34,33"/>
    <n v="191.45"/>
    <n v="4"/>
    <n v="2"/>
    <n v="1"/>
  </r>
  <r>
    <s v="E-14290"/>
    <s v="Richard Lefebvre"/>
    <x v="0"/>
    <x v="12"/>
    <x v="0"/>
    <x v="0"/>
    <x v="34"/>
    <x v="2"/>
    <n v="7578.6175000000003"/>
    <n v="225.01499999999999"/>
    <n v="0"/>
    <s v="23,95"/>
    <n v="176.62"/>
    <n v="0"/>
    <n v="1"/>
    <n v="2"/>
  </r>
  <r>
    <s v="E-13936"/>
    <s v="Léon Hernandez-Benard"/>
    <x v="0"/>
    <x v="10"/>
    <x v="0"/>
    <x v="0"/>
    <x v="35"/>
    <x v="0"/>
    <n v="4160.9883333333337"/>
    <n v="624.59"/>
    <n v="2"/>
    <s v="40,77"/>
    <n v="152.09"/>
    <n v="2"/>
    <n v="0"/>
    <n v="3"/>
  </r>
  <r>
    <s v="E-16356"/>
    <s v="Colette Ribeiro"/>
    <x v="1"/>
    <x v="18"/>
    <x v="0"/>
    <x v="1"/>
    <x v="36"/>
    <x v="0"/>
    <n v="2632.4825000000001"/>
    <n v="124.92166666666667"/>
    <n v="3"/>
    <s v="41,21"/>
    <n v="170.28"/>
    <n v="0"/>
    <n v="2"/>
    <n v="3"/>
  </r>
  <r>
    <s v="E-16679"/>
    <s v="Guy Vidal"/>
    <x v="0"/>
    <x v="1"/>
    <x v="0"/>
    <x v="1"/>
    <x v="37"/>
    <x v="0"/>
    <n v="5160.8683333333329"/>
    <n v="325.79166666666669"/>
    <n v="1"/>
    <s v="17,87"/>
    <n v="156.34"/>
    <n v="0"/>
    <n v="5"/>
    <n v="0"/>
  </r>
  <r>
    <s v="E-18437"/>
    <s v="Isaac Wagner"/>
    <x v="0"/>
    <x v="11"/>
    <x v="3"/>
    <x v="0"/>
    <x v="38"/>
    <x v="2"/>
    <n v="4128.1191666666664"/>
    <n v="238.07833333333335"/>
    <n v="5"/>
    <s v="22,23"/>
    <n v="181.98"/>
    <n v="4"/>
    <n v="2"/>
    <n v="2"/>
  </r>
  <r>
    <s v="E-13233"/>
    <s v="Margot-Laetitia Hoarau"/>
    <x v="1"/>
    <x v="0"/>
    <x v="0"/>
    <x v="1"/>
    <x v="39"/>
    <x v="0"/>
    <n v="4807.8"/>
    <n v="402.96499999999997"/>
    <n v="4"/>
    <s v="19,38"/>
    <n v="198.69"/>
    <n v="0"/>
    <n v="8"/>
    <n v="0"/>
  </r>
  <r>
    <s v="E-14488"/>
    <s v="Hortense Peltier"/>
    <x v="1"/>
    <x v="6"/>
    <x v="0"/>
    <x v="1"/>
    <x v="40"/>
    <x v="0"/>
    <n v="2874.2549999999997"/>
    <n v="18.32"/>
    <n v="4"/>
    <s v="33,48"/>
    <n v="161.69"/>
    <n v="5"/>
    <n v="3"/>
    <n v="1"/>
  </r>
  <r>
    <s v="E-14488"/>
    <s v="Aurore Pires"/>
    <x v="0"/>
    <x v="11"/>
    <x v="2"/>
    <x v="0"/>
    <x v="41"/>
    <x v="0"/>
    <n v="6229.4250000000002"/>
    <n v="156.21250000000001"/>
    <n v="4"/>
    <s v="3,8"/>
    <n v="153.61000000000001"/>
    <n v="0"/>
    <n v="4"/>
    <n v="1"/>
  </r>
  <r>
    <s v="E-16152"/>
    <s v="Adélaïde Verdier"/>
    <x v="0"/>
    <x v="11"/>
    <x v="0"/>
    <x v="1"/>
    <x v="42"/>
    <x v="0"/>
    <n v="8045.4375"/>
    <n v="735.13"/>
    <n v="1"/>
    <s v="16,43"/>
    <n v="156.63"/>
    <n v="1"/>
    <n v="5"/>
    <n v="3"/>
  </r>
  <r>
    <s v="E-15625"/>
    <s v="Daniel Valette"/>
    <x v="0"/>
    <x v="0"/>
    <x v="4"/>
    <x v="0"/>
    <x v="43"/>
    <x v="1"/>
    <n v="4981.085"/>
    <n v="366.8"/>
    <n v="2"/>
    <s v="0,58"/>
    <n v="185.58"/>
    <n v="1"/>
    <n v="4"/>
    <n v="0"/>
  </r>
  <r>
    <s v="E-15471"/>
    <s v="Alice Alves"/>
    <x v="0"/>
    <x v="12"/>
    <x v="0"/>
    <x v="0"/>
    <x v="44"/>
    <x v="1"/>
    <n v="4896.4058333333332"/>
    <n v="732.97833333333335"/>
    <n v="4"/>
    <s v="11,59"/>
    <n v="151.21"/>
    <n v="0"/>
    <n v="5"/>
    <n v="2"/>
  </r>
  <r>
    <s v="E-19042"/>
    <s v="Suzanne Lucas"/>
    <x v="0"/>
    <x v="3"/>
    <x v="2"/>
    <x v="1"/>
    <x v="45"/>
    <x v="0"/>
    <n v="7657.9408333333331"/>
    <n v="568.8841666666666"/>
    <n v="3"/>
    <s v="17,42"/>
    <n v="160.91"/>
    <n v="1"/>
    <n v="10"/>
    <n v="2"/>
  </r>
  <r>
    <s v="E-13671"/>
    <s v="Emmanuelle Samson Le Samson"/>
    <x v="0"/>
    <x v="13"/>
    <x v="0"/>
    <x v="0"/>
    <x v="46"/>
    <x v="0"/>
    <n v="4006.7116666666666"/>
    <n v="297.36583333333334"/>
    <n v="2"/>
    <s v="41,55"/>
    <n v="154.9"/>
    <n v="0"/>
    <n v="8"/>
    <n v="2"/>
  </r>
  <r>
    <s v="E-14981"/>
    <s v="Noémi Morvan"/>
    <x v="0"/>
    <x v="2"/>
    <x v="1"/>
    <x v="1"/>
    <x v="47"/>
    <x v="0"/>
    <n v="7015.8508333333339"/>
    <n v="567.71500000000003"/>
    <n v="3"/>
    <s v="2,66"/>
    <n v="152.81"/>
    <n v="3"/>
    <n v="4"/>
    <n v="2"/>
  </r>
  <r>
    <s v="E-13019"/>
    <s v="Célina Breton"/>
    <x v="1"/>
    <x v="0"/>
    <x v="0"/>
    <x v="0"/>
    <x v="48"/>
    <x v="0"/>
    <n v="2532.8408333333332"/>
    <n v="605.30416666666667"/>
    <n v="2"/>
    <s v="8,83"/>
    <n v="161.15"/>
    <n v="0"/>
    <n v="6"/>
    <n v="2"/>
  </r>
  <r>
    <s v="E-14591"/>
    <s v="Lucas Masson-Leconte"/>
    <x v="0"/>
    <x v="13"/>
    <x v="0"/>
    <x v="1"/>
    <x v="49"/>
    <x v="2"/>
    <n v="5143.7841666666673"/>
    <n v="88.436666666666667"/>
    <n v="5"/>
    <s v="40,71"/>
    <n v="180.72"/>
    <n v="3"/>
    <n v="9"/>
    <n v="1"/>
  </r>
  <r>
    <s v="E-14591"/>
    <s v="Augustin Clerc"/>
    <x v="0"/>
    <x v="7"/>
    <x v="3"/>
    <x v="0"/>
    <x v="50"/>
    <x v="2"/>
    <n v="7647.8"/>
    <n v="331.97916666666669"/>
    <n v="5"/>
    <s v="20,76"/>
    <n v="181.65"/>
    <n v="0"/>
    <n v="2"/>
    <n v="3"/>
  </r>
  <r>
    <s v="E-19504"/>
    <s v="Madeleine Rolland"/>
    <x v="1"/>
    <x v="3"/>
    <x v="1"/>
    <x v="0"/>
    <x v="51"/>
    <x v="0"/>
    <n v="6863.8450000000003"/>
    <n v="330.70166666666665"/>
    <n v="5"/>
    <s v="45,18"/>
    <n v="185.83"/>
    <n v="0"/>
    <n v="1"/>
    <n v="1"/>
  </r>
  <r>
    <s v="E-12030"/>
    <s v="Zacharie Rodrigues"/>
    <x v="0"/>
    <x v="7"/>
    <x v="0"/>
    <x v="0"/>
    <x v="52"/>
    <x v="0"/>
    <n v="7746.8566666666666"/>
    <n v="344.25583333333333"/>
    <n v="1"/>
    <s v="19,15"/>
    <n v="179.37"/>
    <n v="4"/>
    <n v="2"/>
    <n v="0"/>
  </r>
  <r>
    <s v="E-11499"/>
    <s v="Anastasie Reynaud"/>
    <x v="1"/>
    <x v="19"/>
    <x v="2"/>
    <x v="1"/>
    <x v="53"/>
    <x v="0"/>
    <n v="7107.8483333333324"/>
    <n v="617.04666666666674"/>
    <n v="4"/>
    <s v="2,84"/>
    <n v="185.32"/>
    <n v="0"/>
    <n v="5"/>
    <n v="1"/>
  </r>
  <r>
    <s v="E-16005"/>
    <s v="Édith Poirier"/>
    <x v="0"/>
    <x v="0"/>
    <x v="0"/>
    <x v="0"/>
    <x v="8"/>
    <x v="0"/>
    <n v="3373.9408333333336"/>
    <n v="740.4083333333333"/>
    <n v="4"/>
    <s v="26,87"/>
    <n v="197.52"/>
    <n v="0"/>
    <n v="3"/>
    <n v="1"/>
  </r>
  <r>
    <s v="E-12691"/>
    <s v="Frédéric Léger de la Lévy"/>
    <x v="0"/>
    <x v="20"/>
    <x v="0"/>
    <x v="0"/>
    <x v="54"/>
    <x v="1"/>
    <n v="6271.1116666666667"/>
    <n v="531.14250000000004"/>
    <n v="0"/>
    <s v="20,99"/>
    <n v="164.2"/>
    <n v="0"/>
    <n v="0"/>
    <n v="3"/>
  </r>
  <r>
    <s v="E-16137"/>
    <s v="Charles Le Sanchez"/>
    <x v="0"/>
    <x v="2"/>
    <x v="4"/>
    <x v="0"/>
    <x v="55"/>
    <x v="0"/>
    <n v="2975.0174999999999"/>
    <n v="30.859166666666667"/>
    <n v="4"/>
    <s v="42,99"/>
    <n v="181.3"/>
    <n v="0"/>
    <n v="1"/>
    <n v="1"/>
  </r>
  <r>
    <s v="E-19051"/>
    <s v="René-Bernard Paul"/>
    <x v="0"/>
    <x v="16"/>
    <x v="0"/>
    <x v="1"/>
    <x v="56"/>
    <x v="1"/>
    <n v="7395.9233333333332"/>
    <n v="420.64833333333331"/>
    <n v="5"/>
    <s v="46,46"/>
    <n v="156.4"/>
    <n v="1"/>
    <n v="1"/>
    <n v="2"/>
  </r>
  <r>
    <s v="E-19435"/>
    <s v="Timothée Gaillard"/>
    <x v="0"/>
    <x v="21"/>
    <x v="0"/>
    <x v="0"/>
    <x v="57"/>
    <x v="0"/>
    <n v="5384.7491666666665"/>
    <n v="305.76166666666666"/>
    <n v="0"/>
    <s v="23,8"/>
    <n v="166.11"/>
    <n v="2"/>
    <n v="2"/>
    <n v="2"/>
  </r>
  <r>
    <s v="E-16580"/>
    <s v="Constance Tanguy-Laurent"/>
    <x v="1"/>
    <x v="22"/>
    <x v="0"/>
    <x v="0"/>
    <x v="58"/>
    <x v="0"/>
    <n v="5588.0625"/>
    <n v="158.42583333333332"/>
    <n v="4"/>
    <s v="32,01"/>
    <n v="168.13"/>
    <n v="0"/>
    <n v="1"/>
    <n v="2"/>
  </r>
  <r>
    <s v="E-19708"/>
    <s v="Nicole Marchal"/>
    <x v="1"/>
    <x v="23"/>
    <x v="4"/>
    <x v="1"/>
    <x v="59"/>
    <x v="0"/>
    <n v="4904.2550000000001"/>
    <n v="69.957499999999996"/>
    <n v="2"/>
    <s v="30,19"/>
    <n v="164.04"/>
    <n v="0"/>
    <n v="5"/>
    <n v="0"/>
  </r>
  <r>
    <s v="E-19372"/>
    <s v="Yves Prévost"/>
    <x v="0"/>
    <x v="4"/>
    <x v="0"/>
    <x v="1"/>
    <x v="60"/>
    <x v="0"/>
    <n v="4123.5366666666669"/>
    <n v="428.76749999999998"/>
    <n v="5"/>
    <s v="36,77"/>
    <n v="197.21"/>
    <n v="2"/>
    <n v="10"/>
    <n v="0"/>
  </r>
  <r>
    <s v="E-14603"/>
    <s v="Aimé du Andre"/>
    <x v="0"/>
    <x v="3"/>
    <x v="0"/>
    <x v="0"/>
    <x v="61"/>
    <x v="0"/>
    <n v="4300.5608333333339"/>
    <n v="721.35249999999996"/>
    <n v="1"/>
    <s v="46,12"/>
    <n v="170.51"/>
    <n v="0"/>
    <n v="10"/>
    <n v="2"/>
  </r>
  <r>
    <s v="E-11804"/>
    <s v="Adrienne De Sousa"/>
    <x v="1"/>
    <x v="20"/>
    <x v="4"/>
    <x v="0"/>
    <x v="62"/>
    <x v="2"/>
    <n v="5337.9866666666667"/>
    <n v="198.45666666666668"/>
    <n v="1"/>
    <s v="31,05"/>
    <n v="166.97"/>
    <n v="1"/>
    <n v="9"/>
    <n v="3"/>
  </r>
  <r>
    <s v="E-14593"/>
    <s v="Daniel Aubert"/>
    <x v="0"/>
    <x v="3"/>
    <x v="2"/>
    <x v="0"/>
    <x v="63"/>
    <x v="0"/>
    <n v="3654.0825"/>
    <n v="825.36250000000007"/>
    <n v="0"/>
    <s v="39,35"/>
    <n v="153.63"/>
    <n v="1"/>
    <n v="9"/>
    <n v="3"/>
  </r>
  <r>
    <s v="E-14293"/>
    <s v="René-Marc Langlois"/>
    <x v="0"/>
    <x v="6"/>
    <x v="2"/>
    <x v="0"/>
    <x v="64"/>
    <x v="2"/>
    <n v="3030.3875000000003"/>
    <n v="234.0275"/>
    <n v="5"/>
    <s v="27,24"/>
    <n v="177.81"/>
    <n v="3"/>
    <n v="2"/>
    <n v="0"/>
  </r>
  <r>
    <s v="E-18347"/>
    <s v="Anastasie Le Gall"/>
    <x v="1"/>
    <x v="0"/>
    <x v="2"/>
    <x v="1"/>
    <x v="65"/>
    <x v="0"/>
    <n v="8017.583333333333"/>
    <n v="209.14916666666667"/>
    <n v="5"/>
    <s v="34,18"/>
    <n v="190.97"/>
    <n v="1"/>
    <n v="9"/>
    <n v="3"/>
  </r>
  <r>
    <s v="E-18347"/>
    <s v="Jérôme Ferreira"/>
    <x v="0"/>
    <x v="4"/>
    <x v="1"/>
    <x v="0"/>
    <x v="66"/>
    <x v="0"/>
    <n v="4598.3599999999997"/>
    <n v="736.33833333333325"/>
    <n v="5"/>
    <s v="25,61"/>
    <n v="198.19"/>
    <n v="5"/>
    <n v="9"/>
    <n v="0"/>
  </r>
  <r>
    <s v="E-11819"/>
    <s v="Benjamin Gilles"/>
    <x v="0"/>
    <x v="23"/>
    <x v="2"/>
    <x v="1"/>
    <x v="67"/>
    <x v="0"/>
    <n v="5896.6208333333334"/>
    <n v="463.33166666666665"/>
    <n v="2"/>
    <s v="22,52"/>
    <n v="188.38"/>
    <n v="3"/>
    <n v="9"/>
    <n v="0"/>
  </r>
  <r>
    <s v="E-12898"/>
    <s v="Édith Marques"/>
    <x v="1"/>
    <x v="1"/>
    <x v="2"/>
    <x v="0"/>
    <x v="68"/>
    <x v="2"/>
    <n v="3404.8933333333334"/>
    <n v="436.23750000000001"/>
    <n v="3"/>
    <s v="30,07"/>
    <n v="181.73"/>
    <n v="1"/>
    <n v="10"/>
    <n v="2"/>
  </r>
  <r>
    <s v="E-12898"/>
    <s v="Léon Courtois"/>
    <x v="0"/>
    <x v="18"/>
    <x v="1"/>
    <x v="0"/>
    <x v="69"/>
    <x v="0"/>
    <n v="5343.3191666666671"/>
    <n v="173.57666666666668"/>
    <n v="3"/>
    <s v="9,69"/>
    <n v="153.41999999999999"/>
    <n v="3"/>
    <n v="0"/>
    <n v="0"/>
  </r>
  <r>
    <s v="E-17332"/>
    <s v="Margaret Camus"/>
    <x v="1"/>
    <x v="11"/>
    <x v="1"/>
    <x v="0"/>
    <x v="70"/>
    <x v="0"/>
    <n v="2729.21"/>
    <n v="18.431666666666668"/>
    <n v="2"/>
    <s v="42,26"/>
    <n v="193.75"/>
    <n v="3"/>
    <n v="7"/>
    <n v="2"/>
  </r>
  <r>
    <s v="E-16213"/>
    <s v="Théodore Richard"/>
    <x v="0"/>
    <x v="18"/>
    <x v="4"/>
    <x v="0"/>
    <x v="71"/>
    <x v="0"/>
    <n v="3091.8058333333333"/>
    <n v="389.82499999999999"/>
    <n v="5"/>
    <s v="39,33"/>
    <n v="193.46"/>
    <n v="0"/>
    <n v="4"/>
    <n v="3"/>
  </r>
  <r>
    <s v="E-18533"/>
    <s v="Henri Moreno"/>
    <x v="0"/>
    <x v="10"/>
    <x v="1"/>
    <x v="0"/>
    <x v="72"/>
    <x v="0"/>
    <n v="3618.8033333333333"/>
    <n v="728.61666666666667"/>
    <n v="2"/>
    <s v="2,55"/>
    <n v="189.67"/>
    <n v="0"/>
    <n v="3"/>
    <n v="3"/>
  </r>
  <r>
    <s v="E-12930"/>
    <s v="Suzanne Martin"/>
    <x v="1"/>
    <x v="20"/>
    <x v="1"/>
    <x v="1"/>
    <x v="73"/>
    <x v="0"/>
    <n v="2882.7208333333333"/>
    <n v="43.111666666666672"/>
    <n v="4"/>
    <s v="39,91"/>
    <n v="190.1"/>
    <n v="5"/>
    <n v="2"/>
    <n v="0"/>
  </r>
  <r>
    <s v="E-15072"/>
    <s v="Théodore Mary-Le Goff"/>
    <x v="0"/>
    <x v="3"/>
    <x v="2"/>
    <x v="0"/>
    <x v="74"/>
    <x v="0"/>
    <n v="3997.5666666666671"/>
    <n v="302.21499999999997"/>
    <n v="0"/>
    <s v="2,77"/>
    <n v="180.19"/>
    <n v="4"/>
    <n v="0"/>
    <n v="2"/>
  </r>
  <r>
    <s v="E-18856"/>
    <s v="Thomas Jacques"/>
    <x v="0"/>
    <x v="24"/>
    <x v="4"/>
    <x v="1"/>
    <x v="75"/>
    <x v="0"/>
    <n v="4190.0441666666666"/>
    <n v="731.24249999999995"/>
    <n v="3"/>
    <s v="11,46"/>
    <n v="154.94999999999999"/>
    <n v="0"/>
    <n v="9"/>
    <n v="2"/>
  </r>
  <r>
    <s v="E-17977"/>
    <s v="Anastasie Mahe"/>
    <x v="1"/>
    <x v="18"/>
    <x v="2"/>
    <x v="1"/>
    <x v="76"/>
    <x v="0"/>
    <n v="4753.2241666666669"/>
    <n v="441.94166666666666"/>
    <n v="1"/>
    <s v="17,88"/>
    <n v="166.28"/>
    <n v="0"/>
    <n v="5"/>
    <n v="0"/>
  </r>
  <r>
    <s v="E-14057"/>
    <s v="Franck Teixeira"/>
    <x v="0"/>
    <x v="11"/>
    <x v="1"/>
    <x v="0"/>
    <x v="77"/>
    <x v="0"/>
    <n v="8090.1525000000001"/>
    <n v="511.13583333333332"/>
    <n v="4"/>
    <s v="23,9"/>
    <n v="167.71"/>
    <n v="0"/>
    <n v="0"/>
    <n v="2"/>
  </r>
  <r>
    <s v="E-18125"/>
    <s v="Aurore Petitjean"/>
    <x v="1"/>
    <x v="7"/>
    <x v="2"/>
    <x v="0"/>
    <x v="78"/>
    <x v="0"/>
    <n v="3135.8441666666663"/>
    <n v="604.0675"/>
    <n v="5"/>
    <s v="39,98"/>
    <n v="160.1"/>
    <n v="0"/>
    <n v="5"/>
    <n v="3"/>
  </r>
  <r>
    <s v="E-18143"/>
    <s v="Colette Potier"/>
    <x v="1"/>
    <x v="10"/>
    <x v="4"/>
    <x v="1"/>
    <x v="79"/>
    <x v="2"/>
    <n v="3673.0958333333333"/>
    <n v="27.305000000000003"/>
    <n v="5"/>
    <s v="5,49"/>
    <n v="191.17"/>
    <n v="0"/>
    <n v="2"/>
    <n v="1"/>
  </r>
  <r>
    <s v="E-12869"/>
    <s v="Adèle de la Ruiz"/>
    <x v="1"/>
    <x v="1"/>
    <x v="2"/>
    <x v="0"/>
    <x v="80"/>
    <x v="1"/>
    <n v="3450.084166666667"/>
    <n v="52.485000000000007"/>
    <n v="4"/>
    <s v="38,26"/>
    <n v="166.04"/>
    <n v="4"/>
    <n v="10"/>
    <n v="3"/>
  </r>
  <r>
    <s v="E-11390"/>
    <s v="Clémence-Danielle Perret"/>
    <x v="0"/>
    <x v="0"/>
    <x v="2"/>
    <x v="0"/>
    <x v="81"/>
    <x v="0"/>
    <n v="6170.0441666666666"/>
    <n v="547.74333333333334"/>
    <n v="5"/>
    <s v="37,29"/>
    <n v="165.39"/>
    <n v="0"/>
    <n v="8"/>
    <n v="0"/>
  </r>
  <r>
    <s v="E-19016"/>
    <s v="Théophile Maurice"/>
    <x v="0"/>
    <x v="10"/>
    <x v="1"/>
    <x v="0"/>
    <x v="82"/>
    <x v="0"/>
    <n v="8083.4433333333336"/>
    <n v="414.38499999999999"/>
    <n v="3"/>
    <s v="13,96"/>
    <n v="198.14"/>
    <n v="0"/>
    <n v="8"/>
    <n v="0"/>
  </r>
  <r>
    <s v="E-16435"/>
    <s v="Paul Giraud"/>
    <x v="0"/>
    <x v="20"/>
    <x v="2"/>
    <x v="0"/>
    <x v="83"/>
    <x v="0"/>
    <n v="4432.8"/>
    <n v="130.79916666666665"/>
    <n v="2"/>
    <s v="10,47"/>
    <n v="182.39"/>
    <n v="0"/>
    <n v="2"/>
    <n v="0"/>
  </r>
  <r>
    <s v="E-17075"/>
    <s v="Alain-Augustin Albert"/>
    <x v="0"/>
    <x v="1"/>
    <x v="2"/>
    <x v="0"/>
    <x v="84"/>
    <x v="0"/>
    <n v="7925.8216666666667"/>
    <n v="703.37333333333333"/>
    <n v="5"/>
    <s v="39,72"/>
    <n v="155.75"/>
    <n v="5"/>
    <n v="5"/>
    <n v="1"/>
  </r>
  <r>
    <s v="E-19930"/>
    <s v="Timothée Bernard-Reynaud"/>
    <x v="0"/>
    <x v="9"/>
    <x v="4"/>
    <x v="1"/>
    <x v="85"/>
    <x v="0"/>
    <n v="5404.5341666666673"/>
    <n v="602.39166666666665"/>
    <n v="3"/>
    <s v="40,15"/>
    <n v="159.97"/>
    <n v="0"/>
    <n v="3"/>
    <n v="2"/>
  </r>
  <r>
    <s v="E-18531"/>
    <s v="Maurice Lagarde"/>
    <x v="0"/>
    <x v="22"/>
    <x v="2"/>
    <x v="1"/>
    <x v="86"/>
    <x v="0"/>
    <n v="4973.1575000000003"/>
    <n v="767.59250000000009"/>
    <n v="3"/>
    <s v="4,52"/>
    <n v="173.62"/>
    <n v="4"/>
    <n v="9"/>
    <n v="3"/>
  </r>
  <r>
    <s v="E-17675"/>
    <s v="Charles Caron"/>
    <x v="0"/>
    <x v="6"/>
    <x v="3"/>
    <x v="1"/>
    <x v="87"/>
    <x v="1"/>
    <n v="4266.6624999999995"/>
    <n v="404.59"/>
    <n v="1"/>
    <s v="1,57"/>
    <n v="188.52"/>
    <n v="0"/>
    <n v="0"/>
    <n v="1"/>
  </r>
  <r>
    <s v="E-19224"/>
    <s v="Frédérique Toussaint"/>
    <x v="0"/>
    <x v="4"/>
    <x v="2"/>
    <x v="0"/>
    <x v="88"/>
    <x v="0"/>
    <n v="3957.0283333333332"/>
    <n v="597.31833333333327"/>
    <n v="1"/>
    <s v="42,42"/>
    <n v="187.09"/>
    <n v="0"/>
    <n v="9"/>
    <n v="2"/>
  </r>
  <r>
    <s v="E-11941"/>
    <s v="Gilbert Ribeiro"/>
    <x v="0"/>
    <x v="22"/>
    <x v="1"/>
    <x v="1"/>
    <x v="89"/>
    <x v="1"/>
    <n v="4000.6183333333333"/>
    <n v="626.22416666666663"/>
    <n v="3"/>
    <s v="3,46"/>
    <n v="168.28"/>
    <n v="2"/>
    <n v="3"/>
    <n v="0"/>
  </r>
  <r>
    <s v="E-15795"/>
    <s v="Cécile de Collet"/>
    <x v="0"/>
    <x v="0"/>
    <x v="2"/>
    <x v="0"/>
    <x v="90"/>
    <x v="0"/>
    <n v="2895.2275000000004"/>
    <n v="53.098333333333329"/>
    <n v="2"/>
    <s v="17,7"/>
    <n v="164.48"/>
    <n v="5"/>
    <n v="3"/>
    <n v="1"/>
  </r>
  <r>
    <s v="E-13401"/>
    <s v="Louis Fernandez"/>
    <x v="0"/>
    <x v="25"/>
    <x v="2"/>
    <x v="0"/>
    <x v="91"/>
    <x v="0"/>
    <n v="3735.6458333333335"/>
    <n v="551.34249999999997"/>
    <n v="2"/>
    <s v="8,2"/>
    <n v="161.72"/>
    <n v="0"/>
    <n v="0"/>
    <n v="0"/>
  </r>
  <r>
    <s v="E-17562"/>
    <s v="Laurent Le Marty"/>
    <x v="0"/>
    <x v="4"/>
    <x v="2"/>
    <x v="1"/>
    <x v="92"/>
    <x v="0"/>
    <n v="6281.248333333333"/>
    <n v="666.20749999999998"/>
    <n v="2"/>
    <s v="37,37"/>
    <n v="160.18"/>
    <n v="0"/>
    <n v="0"/>
    <n v="3"/>
  </r>
  <r>
    <s v="E-17981"/>
    <s v="Vincent Barre du Toussaint"/>
    <x v="0"/>
    <x v="23"/>
    <x v="3"/>
    <x v="0"/>
    <x v="93"/>
    <x v="0"/>
    <n v="7889.4741666666669"/>
    <n v="90.339999999999989"/>
    <n v="1"/>
    <s v="46,42"/>
    <n v="190.39"/>
    <n v="4"/>
    <n v="7"/>
    <n v="3"/>
  </r>
  <r>
    <s v="E-13167"/>
    <s v="Marianne Étienne"/>
    <x v="0"/>
    <x v="12"/>
    <x v="2"/>
    <x v="1"/>
    <x v="94"/>
    <x v="1"/>
    <n v="7696.8408333333327"/>
    <n v="350.17249999999996"/>
    <n v="5"/>
    <s v="8,93"/>
    <n v="193.26"/>
    <n v="3"/>
    <n v="6"/>
    <n v="3"/>
  </r>
  <r>
    <s v="E-19101"/>
    <s v="Philippine-Alex Charrier"/>
    <x v="1"/>
    <x v="10"/>
    <x v="4"/>
    <x v="1"/>
    <x v="95"/>
    <x v="0"/>
    <n v="3637.22"/>
    <n v="72.090833333333336"/>
    <n v="3"/>
    <s v="21,48"/>
    <n v="153.35"/>
    <n v="2"/>
    <n v="1"/>
    <n v="3"/>
  </r>
  <r>
    <s v="E-16386"/>
    <s v="Arnaude de la Garcia"/>
    <x v="1"/>
    <x v="20"/>
    <x v="2"/>
    <x v="0"/>
    <x v="96"/>
    <x v="0"/>
    <n v="4665.6416666666664"/>
    <n v="238.11249999999998"/>
    <n v="3"/>
    <s v="45,42"/>
    <n v="179.45"/>
    <n v="0"/>
    <n v="8"/>
    <n v="2"/>
  </r>
  <r>
    <s v="E-15449"/>
    <s v="Olivier Besnard"/>
    <x v="0"/>
    <x v="22"/>
    <x v="1"/>
    <x v="0"/>
    <x v="97"/>
    <x v="0"/>
    <n v="4738.9366666666665"/>
    <n v="657.73416666666674"/>
    <n v="2"/>
    <s v="12,11"/>
    <n v="162.58000000000001"/>
    <n v="4"/>
    <n v="3"/>
    <n v="2"/>
  </r>
  <r>
    <s v="E-17163"/>
    <s v="Daniel Tanguy"/>
    <x v="0"/>
    <x v="26"/>
    <x v="2"/>
    <x v="0"/>
    <x v="98"/>
    <x v="0"/>
    <n v="8217.24"/>
    <n v="391.65249999999997"/>
    <n v="2"/>
    <s v="49,44"/>
    <n v="183.52"/>
    <n v="0"/>
    <n v="10"/>
    <n v="0"/>
  </r>
  <r>
    <s v="E-17568"/>
    <s v="Laetitia Leroy-Thomas"/>
    <x v="1"/>
    <x v="21"/>
    <x v="3"/>
    <x v="1"/>
    <x v="99"/>
    <x v="0"/>
    <n v="6447.3808333333336"/>
    <n v="541.92999999999995"/>
    <n v="3"/>
    <s v="34,44"/>
    <n v="178.74"/>
    <n v="4"/>
    <n v="8"/>
    <n v="0"/>
  </r>
  <r>
    <s v="E-11792"/>
    <s v="Véronique de la Weber"/>
    <x v="0"/>
    <x v="1"/>
    <x v="2"/>
    <x v="0"/>
    <x v="87"/>
    <x v="0"/>
    <n v="6846.0074999999997"/>
    <n v="104.78333333333335"/>
    <n v="4"/>
    <s v="3,55"/>
    <n v="159.19"/>
    <n v="2"/>
    <n v="5"/>
    <n v="3"/>
  </r>
  <r>
    <s v="E-18162"/>
    <s v="Stéphanie Grenier-Durand"/>
    <x v="1"/>
    <x v="12"/>
    <x v="3"/>
    <x v="1"/>
    <x v="100"/>
    <x v="0"/>
    <n v="8217.4449999999997"/>
    <n v="570.45166666666671"/>
    <n v="3"/>
    <s v="3,49"/>
    <n v="184.07"/>
    <n v="3"/>
    <n v="0"/>
    <n v="2"/>
  </r>
  <r>
    <s v="E-12183"/>
    <s v="Henri Texier"/>
    <x v="0"/>
    <x v="27"/>
    <x v="2"/>
    <x v="0"/>
    <x v="101"/>
    <x v="0"/>
    <n v="5589.4250000000002"/>
    <n v="224.26666666666665"/>
    <n v="1"/>
    <s v="36,22"/>
    <n v="173.63"/>
    <n v="3"/>
    <n v="9"/>
    <n v="0"/>
  </r>
  <r>
    <s v="E-14747"/>
    <s v="Philippine Girard du Fernandez"/>
    <x v="1"/>
    <x v="16"/>
    <x v="4"/>
    <x v="0"/>
    <x v="102"/>
    <x v="0"/>
    <n v="6964.2433333333329"/>
    <n v="783.33916666666664"/>
    <n v="3"/>
    <s v="46,03"/>
    <n v="175.09"/>
    <n v="3"/>
    <n v="4"/>
    <n v="1"/>
  </r>
  <r>
    <s v="E-12962"/>
    <s v="Clémence Bertrand"/>
    <x v="0"/>
    <x v="13"/>
    <x v="2"/>
    <x v="0"/>
    <x v="103"/>
    <x v="0"/>
    <n v="6085.9225000000006"/>
    <n v="337.30166666666668"/>
    <n v="5"/>
    <s v="29,37"/>
    <n v="189.03"/>
    <n v="4"/>
    <n v="0"/>
    <n v="3"/>
  </r>
  <r>
    <s v="E-15220"/>
    <s v="Laurent Pages"/>
    <x v="0"/>
    <x v="28"/>
    <x v="2"/>
    <x v="1"/>
    <x v="104"/>
    <x v="0"/>
    <n v="2916.3566666666666"/>
    <n v="741.42333333333329"/>
    <n v="1"/>
    <s v="19,18"/>
    <n v="195.74"/>
    <n v="4"/>
    <n v="7"/>
    <n v="3"/>
  </r>
  <r>
    <s v="E-14906"/>
    <s v="Adrienne Deschamps de Turpin"/>
    <x v="1"/>
    <x v="22"/>
    <x v="2"/>
    <x v="0"/>
    <x v="105"/>
    <x v="2"/>
    <n v="5921.19"/>
    <n v="55.41"/>
    <n v="3"/>
    <s v="28,94"/>
    <n v="198.12"/>
    <n v="0"/>
    <n v="5"/>
    <n v="0"/>
  </r>
  <r>
    <s v="E-16841"/>
    <s v="Yves Brunel"/>
    <x v="0"/>
    <x v="6"/>
    <x v="2"/>
    <x v="0"/>
    <x v="106"/>
    <x v="0"/>
    <n v="5866.8916666666664"/>
    <n v="14.8775"/>
    <n v="1"/>
    <s v="32,13"/>
    <n v="192.8"/>
    <n v="1"/>
    <n v="0"/>
    <n v="3"/>
  </r>
  <r>
    <s v="E-12908"/>
    <s v="Caroline Blanchet"/>
    <x v="0"/>
    <x v="3"/>
    <x v="4"/>
    <x v="1"/>
    <x v="107"/>
    <x v="2"/>
    <n v="4604.1308333333336"/>
    <n v="487.70083333333332"/>
    <n v="4"/>
    <s v="1,34"/>
    <n v="180.52"/>
    <n v="5"/>
    <n v="9"/>
    <n v="0"/>
  </r>
  <r>
    <s v="E-12434"/>
    <s v="Olivier Durand"/>
    <x v="0"/>
    <x v="27"/>
    <x v="2"/>
    <x v="0"/>
    <x v="108"/>
    <x v="0"/>
    <n v="4243.9841666666662"/>
    <n v="540.69749999999999"/>
    <n v="3"/>
    <s v="43,47"/>
    <n v="189.91"/>
    <n v="1"/>
    <n v="6"/>
    <n v="2"/>
  </r>
  <r>
    <s v="E-11843"/>
    <s v="Pierre Schmitt"/>
    <x v="0"/>
    <x v="29"/>
    <x v="2"/>
    <x v="0"/>
    <x v="109"/>
    <x v="0"/>
    <n v="6154.1691666666666"/>
    <n v="709.12833333333344"/>
    <n v="1"/>
    <s v="37,52"/>
    <n v="176.56"/>
    <n v="0"/>
    <n v="9"/>
    <n v="2"/>
  </r>
  <r>
    <s v="E-19329"/>
    <s v="Maggie Marques Le Guilbert"/>
    <x v="0"/>
    <x v="15"/>
    <x v="4"/>
    <x v="1"/>
    <x v="110"/>
    <x v="2"/>
    <n v="8017.5966666666673"/>
    <n v="338.57166666666666"/>
    <n v="1"/>
    <s v="12,21"/>
    <n v="173.91"/>
    <n v="0"/>
    <n v="7"/>
    <n v="3"/>
  </r>
  <r>
    <s v="E-19517"/>
    <s v="Richard du Guillon"/>
    <x v="0"/>
    <x v="0"/>
    <x v="2"/>
    <x v="1"/>
    <x v="111"/>
    <x v="1"/>
    <n v="3810.2574999999997"/>
    <n v="709.19500000000005"/>
    <n v="0"/>
    <s v="4,49"/>
    <n v="150.31"/>
    <n v="0"/>
    <n v="9"/>
    <n v="1"/>
  </r>
  <r>
    <s v="E-18009"/>
    <s v="Denis Barthelemy"/>
    <x v="0"/>
    <x v="7"/>
    <x v="2"/>
    <x v="1"/>
    <x v="112"/>
    <x v="0"/>
    <n v="3652.7224999999999"/>
    <n v="62.850833333333334"/>
    <n v="1"/>
    <s v="30,38"/>
    <n v="192.88"/>
    <n v="0"/>
    <n v="3"/>
    <n v="1"/>
  </r>
  <r>
    <s v="E-18009"/>
    <s v="Luc Breton"/>
    <x v="0"/>
    <x v="6"/>
    <x v="2"/>
    <x v="1"/>
    <x v="113"/>
    <x v="0"/>
    <n v="7187.8758333333326"/>
    <n v="511.05749999999995"/>
    <n v="1"/>
    <s v="10,42"/>
    <n v="166.55"/>
    <n v="4"/>
    <n v="2"/>
    <n v="1"/>
  </r>
  <r>
    <s v="E-12424"/>
    <s v="Anne Martinez"/>
    <x v="0"/>
    <x v="17"/>
    <x v="4"/>
    <x v="0"/>
    <x v="114"/>
    <x v="1"/>
    <n v="7644.4541666666664"/>
    <n v="100.80916666666667"/>
    <n v="4"/>
    <s v="34,9"/>
    <n v="199.38"/>
    <n v="0"/>
    <n v="5"/>
    <n v="3"/>
  </r>
  <r>
    <s v="E-12521"/>
    <s v="Anastasie Morvan"/>
    <x v="1"/>
    <x v="30"/>
    <x v="2"/>
    <x v="0"/>
    <x v="115"/>
    <x v="0"/>
    <n v="6899.0574999999999"/>
    <n v="514.13666666666666"/>
    <n v="4"/>
    <s v="11,74"/>
    <n v="184.08"/>
    <n v="2"/>
    <n v="3"/>
    <n v="0"/>
  </r>
  <r>
    <s v="E-17773"/>
    <s v="Margaret Parent"/>
    <x v="0"/>
    <x v="10"/>
    <x v="2"/>
    <x v="0"/>
    <x v="116"/>
    <x v="0"/>
    <n v="4121.4250000000002"/>
    <n v="707.93083333333334"/>
    <n v="5"/>
    <s v="15,33"/>
    <n v="169.52"/>
    <n v="0"/>
    <n v="8"/>
    <n v="2"/>
  </r>
  <r>
    <s v="E-11504"/>
    <s v="Julie Gomez du Gimenez"/>
    <x v="0"/>
    <x v="13"/>
    <x v="2"/>
    <x v="0"/>
    <x v="117"/>
    <x v="0"/>
    <n v="7557.4241666666667"/>
    <n v="658.24666666666667"/>
    <n v="1"/>
    <s v="39,65"/>
    <n v="181.13"/>
    <n v="0"/>
    <n v="1"/>
    <n v="0"/>
  </r>
  <r>
    <s v="E-16887"/>
    <s v="Alexandre Dubois"/>
    <x v="0"/>
    <x v="5"/>
    <x v="3"/>
    <x v="1"/>
    <x v="118"/>
    <x v="0"/>
    <n v="4248.0950000000003"/>
    <n v="681.34"/>
    <n v="2"/>
    <s v="22,67"/>
    <n v="178.23"/>
    <n v="3"/>
    <n v="3"/>
    <n v="2"/>
  </r>
  <r>
    <s v="E-16643"/>
    <s v="Laurence-Caroline Lefebvre"/>
    <x v="1"/>
    <x v="0"/>
    <x v="2"/>
    <x v="1"/>
    <x v="119"/>
    <x v="0"/>
    <n v="3600.7958333333336"/>
    <n v="411.73833333333329"/>
    <n v="0"/>
    <s v="37,7"/>
    <n v="194.96"/>
    <n v="3"/>
    <n v="9"/>
    <n v="2"/>
  </r>
  <r>
    <s v="E-11154"/>
    <s v="Émile Martel-Guichard"/>
    <x v="0"/>
    <x v="6"/>
    <x v="1"/>
    <x v="1"/>
    <x v="120"/>
    <x v="0"/>
    <n v="4580.6841666666669"/>
    <n v="222.39833333333334"/>
    <n v="2"/>
    <s v="46,94"/>
    <n v="153.29"/>
    <n v="3"/>
    <n v="10"/>
    <n v="2"/>
  </r>
  <r>
    <s v="E-17302"/>
    <s v="Thierry Gay de Thomas"/>
    <x v="0"/>
    <x v="4"/>
    <x v="2"/>
    <x v="1"/>
    <x v="121"/>
    <x v="0"/>
    <n v="6349.2475000000004"/>
    <n v="730.25166666666667"/>
    <n v="2"/>
    <s v="24,04"/>
    <n v="173.87"/>
    <n v="3"/>
    <n v="0"/>
    <n v="1"/>
  </r>
  <r>
    <s v="E-12546"/>
    <s v="Arnaude Meyer"/>
    <x v="0"/>
    <x v="8"/>
    <x v="2"/>
    <x v="1"/>
    <x v="122"/>
    <x v="0"/>
    <n v="7162.1283333333331"/>
    <n v="308.57749999999999"/>
    <n v="5"/>
    <s v="21,77"/>
    <n v="151.38999999999999"/>
    <n v="4"/>
    <n v="7"/>
    <n v="1"/>
  </r>
  <r>
    <s v="E-18559"/>
    <s v="André de la Gomes"/>
    <x v="0"/>
    <x v="26"/>
    <x v="1"/>
    <x v="1"/>
    <x v="123"/>
    <x v="0"/>
    <n v="5289.9158333333335"/>
    <n v="129.11249999999998"/>
    <n v="2"/>
    <s v="34,54"/>
    <n v="197.95"/>
    <n v="1"/>
    <n v="1"/>
    <n v="3"/>
  </r>
  <r>
    <s v="E-15336"/>
    <s v="Margot Brunel"/>
    <x v="0"/>
    <x v="18"/>
    <x v="2"/>
    <x v="0"/>
    <x v="124"/>
    <x v="0"/>
    <n v="4359.9666666666662"/>
    <n v="380.38000000000005"/>
    <n v="0"/>
    <s v="20,49"/>
    <n v="193.52"/>
    <n v="0"/>
    <n v="6"/>
    <n v="1"/>
  </r>
  <r>
    <s v="E-17333"/>
    <s v="Patrick Brunel"/>
    <x v="0"/>
    <x v="12"/>
    <x v="1"/>
    <x v="1"/>
    <x v="125"/>
    <x v="0"/>
    <n v="7989.935833333333"/>
    <n v="474.19583333333338"/>
    <n v="3"/>
    <s v="14,46"/>
    <n v="182.76"/>
    <n v="2"/>
    <n v="4"/>
    <n v="0"/>
  </r>
  <r>
    <s v="E-17108"/>
    <s v="Marine-Aurélie Caron"/>
    <x v="0"/>
    <x v="3"/>
    <x v="2"/>
    <x v="1"/>
    <x v="126"/>
    <x v="0"/>
    <n v="4202.3341666666665"/>
    <n v="263.77083333333331"/>
    <n v="1"/>
    <s v="0,15"/>
    <n v="162.19"/>
    <n v="0"/>
    <n v="1"/>
    <n v="1"/>
  </r>
  <r>
    <s v="E-12794"/>
    <s v="Constance Lucas"/>
    <x v="1"/>
    <x v="9"/>
    <x v="2"/>
    <x v="1"/>
    <x v="127"/>
    <x v="2"/>
    <n v="7933.4658333333327"/>
    <n v="206.01250000000002"/>
    <n v="5"/>
    <s v="12,97"/>
    <n v="160.88999999999999"/>
    <n v="0"/>
    <n v="10"/>
    <n v="1"/>
  </r>
  <r>
    <s v="E-18770"/>
    <s v="Maggie Vincent-Bernard"/>
    <x v="0"/>
    <x v="30"/>
    <x v="2"/>
    <x v="1"/>
    <x v="128"/>
    <x v="0"/>
    <n v="6690.8508333333339"/>
    <n v="351.83666666666664"/>
    <n v="0"/>
    <s v="6,86"/>
    <n v="181.1"/>
    <n v="3"/>
    <n v="10"/>
    <n v="1"/>
  </r>
  <r>
    <s v="E-11393"/>
    <s v="Christelle Joseph"/>
    <x v="1"/>
    <x v="21"/>
    <x v="3"/>
    <x v="1"/>
    <x v="129"/>
    <x v="1"/>
    <n v="3115.5191666666669"/>
    <n v="771.38583333333327"/>
    <n v="1"/>
    <s v="43,88"/>
    <n v="194.73"/>
    <n v="3"/>
    <n v="3"/>
    <n v="3"/>
  </r>
  <r>
    <s v="E-14358"/>
    <s v="Bernard Daniel-Rémy"/>
    <x v="0"/>
    <x v="13"/>
    <x v="4"/>
    <x v="0"/>
    <x v="130"/>
    <x v="0"/>
    <n v="6486.9116666666669"/>
    <n v="781.07083333333333"/>
    <n v="2"/>
    <s v="46,93"/>
    <n v="194.52"/>
    <n v="0"/>
    <n v="6"/>
    <n v="1"/>
  </r>
  <r>
    <s v="E-19938"/>
    <s v="Brigitte Le Goff-Torres"/>
    <x v="1"/>
    <x v="14"/>
    <x v="4"/>
    <x v="0"/>
    <x v="131"/>
    <x v="0"/>
    <n v="3135.9166666666665"/>
    <n v="349.72749999999996"/>
    <n v="0"/>
    <s v="8,53"/>
    <n v="196.89"/>
    <n v="1"/>
    <n v="6"/>
    <n v="3"/>
  </r>
  <r>
    <s v="E-13603"/>
    <s v="Gilles Marty-Pruvost"/>
    <x v="0"/>
    <x v="3"/>
    <x v="1"/>
    <x v="0"/>
    <x v="132"/>
    <x v="0"/>
    <n v="6760.3933333333334"/>
    <n v="62.402500000000003"/>
    <n v="2"/>
    <s v="0,34"/>
    <n v="170.6"/>
    <n v="0"/>
    <n v="8"/>
    <n v="1"/>
  </r>
  <r>
    <s v="E-18814"/>
    <s v="Honoré Moreau"/>
    <x v="0"/>
    <x v="7"/>
    <x v="4"/>
    <x v="0"/>
    <x v="133"/>
    <x v="0"/>
    <n v="3144.0808333333334"/>
    <n v="170.74083333333331"/>
    <n v="0"/>
    <s v="18,27"/>
    <n v="157.87"/>
    <n v="1"/>
    <n v="7"/>
    <n v="1"/>
  </r>
  <r>
    <s v="E-11744"/>
    <s v="Thierry Gilles de la Roche"/>
    <x v="0"/>
    <x v="28"/>
    <x v="3"/>
    <x v="1"/>
    <x v="134"/>
    <x v="2"/>
    <n v="2636.8791666666666"/>
    <n v="603.37666666666667"/>
    <n v="3"/>
    <s v="1,25"/>
    <n v="196.96"/>
    <n v="0"/>
    <n v="8"/>
    <n v="3"/>
  </r>
  <r>
    <s v="E-14605"/>
    <s v="Nath Bodin du Girard"/>
    <x v="0"/>
    <x v="1"/>
    <x v="1"/>
    <x v="0"/>
    <x v="135"/>
    <x v="0"/>
    <n v="7256.376666666667"/>
    <n v="52.248333333333335"/>
    <n v="3"/>
    <s v="46,48"/>
    <n v="177.44"/>
    <n v="0"/>
    <n v="7"/>
    <n v="3"/>
  </r>
  <r>
    <s v="E-18021"/>
    <s v="Véronique Marty"/>
    <x v="0"/>
    <x v="1"/>
    <x v="4"/>
    <x v="0"/>
    <x v="136"/>
    <x v="2"/>
    <n v="5459.6683333333331"/>
    <n v="676.69333333333327"/>
    <n v="5"/>
    <s v="6,67"/>
    <n v="167.74"/>
    <n v="0"/>
    <n v="1"/>
    <n v="2"/>
  </r>
  <r>
    <s v="E-15569"/>
    <s v="Olivie Devaux"/>
    <x v="0"/>
    <x v="7"/>
    <x v="3"/>
    <x v="0"/>
    <x v="137"/>
    <x v="0"/>
    <n v="3344.4658333333332"/>
    <n v="222.44416666666666"/>
    <n v="2"/>
    <s v="38,65"/>
    <n v="163.55000000000001"/>
    <n v="0"/>
    <n v="9"/>
    <n v="2"/>
  </r>
  <r>
    <s v="E-16955"/>
    <s v="Maggie Nguyen"/>
    <x v="1"/>
    <x v="30"/>
    <x v="4"/>
    <x v="1"/>
    <x v="138"/>
    <x v="1"/>
    <n v="4812.4383333333335"/>
    <n v="328.59"/>
    <n v="0"/>
    <s v="16,51"/>
    <n v="196.25"/>
    <n v="0"/>
    <n v="2"/>
    <n v="0"/>
  </r>
  <r>
    <s v="E-17505"/>
    <s v="Corinne Robin"/>
    <x v="1"/>
    <x v="13"/>
    <x v="4"/>
    <x v="0"/>
    <x v="139"/>
    <x v="0"/>
    <n v="4799.0258333333331"/>
    <n v="800.50416666666661"/>
    <n v="0"/>
    <s v="36,87"/>
    <n v="158.68"/>
    <n v="1"/>
    <n v="4"/>
    <n v="1"/>
  </r>
  <r>
    <s v="E-13133"/>
    <s v="Benoît Louis"/>
    <x v="0"/>
    <x v="0"/>
    <x v="3"/>
    <x v="1"/>
    <x v="140"/>
    <x v="0"/>
    <n v="6854.4341666666669"/>
    <n v="707.54500000000007"/>
    <n v="5"/>
    <s v="15,38"/>
    <n v="183.59"/>
    <n v="0"/>
    <n v="2"/>
    <n v="3"/>
  </r>
  <r>
    <s v="E-16686"/>
    <s v="Denis Cohen"/>
    <x v="0"/>
    <x v="6"/>
    <x v="4"/>
    <x v="1"/>
    <x v="141"/>
    <x v="0"/>
    <n v="7851.2375000000002"/>
    <n v="112.55916666666667"/>
    <n v="1"/>
    <s v="28,38"/>
    <n v="152.02000000000001"/>
    <n v="5"/>
    <n v="1"/>
    <n v="3"/>
  </r>
  <r>
    <s v="E-17654"/>
    <s v="Patrick Buisson"/>
    <x v="0"/>
    <x v="25"/>
    <x v="1"/>
    <x v="0"/>
    <x v="142"/>
    <x v="0"/>
    <n v="7513.4225000000006"/>
    <n v="245.67333333333332"/>
    <n v="5"/>
    <s v="21,99"/>
    <n v="184.72"/>
    <n v="5"/>
    <n v="1"/>
    <n v="0"/>
  </r>
  <r>
    <s v="E-12627"/>
    <s v="Adèle Pichon"/>
    <x v="1"/>
    <x v="9"/>
    <x v="3"/>
    <x v="1"/>
    <x v="143"/>
    <x v="0"/>
    <n v="3846.1791666666668"/>
    <n v="661.79583333333335"/>
    <n v="5"/>
    <s v="2,14"/>
    <n v="161.81"/>
    <n v="3"/>
    <n v="10"/>
    <n v="1"/>
  </r>
  <r>
    <s v="E-13014"/>
    <s v="André Peltier"/>
    <x v="0"/>
    <x v="4"/>
    <x v="3"/>
    <x v="1"/>
    <x v="144"/>
    <x v="0"/>
    <n v="4824.1641666666665"/>
    <n v="267.11666666666667"/>
    <n v="3"/>
    <s v="24,29"/>
    <n v="188.44"/>
    <n v="1"/>
    <n v="8"/>
    <n v="2"/>
  </r>
  <r>
    <s v="E-19967"/>
    <s v="Étienne Fleury de la Dufour"/>
    <x v="0"/>
    <x v="0"/>
    <x v="4"/>
    <x v="0"/>
    <x v="145"/>
    <x v="0"/>
    <n v="3746.9541666666664"/>
    <n v="432.42416666666668"/>
    <n v="5"/>
    <s v="25,01"/>
    <n v="164.14"/>
    <n v="4"/>
    <n v="6"/>
    <n v="1"/>
  </r>
  <r>
    <s v="E-19923"/>
    <s v="Élise Dupuy"/>
    <x v="1"/>
    <x v="20"/>
    <x v="4"/>
    <x v="1"/>
    <x v="146"/>
    <x v="0"/>
    <n v="6146.1516666666676"/>
    <n v="608.31416666666667"/>
    <n v="0"/>
    <s v="21,63"/>
    <n v="170.45"/>
    <n v="1"/>
    <n v="8"/>
    <n v="0"/>
  </r>
  <r>
    <s v="E-19767"/>
    <s v="Alfred Riou"/>
    <x v="0"/>
    <x v="11"/>
    <x v="3"/>
    <x v="0"/>
    <x v="147"/>
    <x v="0"/>
    <n v="7503.2558333333336"/>
    <n v="376.75500000000005"/>
    <n v="5"/>
    <s v="36,71"/>
    <n v="173.79"/>
    <n v="0"/>
    <n v="2"/>
    <n v="3"/>
  </r>
  <r>
    <s v="E-18909"/>
    <s v="Victor du Gilles"/>
    <x v="0"/>
    <x v="4"/>
    <x v="4"/>
    <x v="0"/>
    <x v="148"/>
    <x v="0"/>
    <n v="5927.480833333334"/>
    <n v="787.08249999999998"/>
    <n v="2"/>
    <s v="2,47"/>
    <n v="163.36000000000001"/>
    <n v="0"/>
    <n v="4"/>
    <n v="3"/>
  </r>
  <r>
    <s v="E-15074"/>
    <s v="Benoît Le Ledoux"/>
    <x v="0"/>
    <x v="10"/>
    <x v="1"/>
    <x v="0"/>
    <x v="149"/>
    <x v="0"/>
    <n v="4794.5950000000003"/>
    <n v="809.61"/>
    <n v="5"/>
    <s v="38,1"/>
    <n v="192.06"/>
    <n v="0"/>
    <n v="3"/>
    <n v="1"/>
  </r>
  <r>
    <s v="E-12688"/>
    <s v="Claire Marchand de la Daniel"/>
    <x v="1"/>
    <x v="15"/>
    <x v="1"/>
    <x v="1"/>
    <x v="150"/>
    <x v="0"/>
    <n v="6056.9491666666663"/>
    <n v="284.24"/>
    <n v="3"/>
    <s v="8,17"/>
    <n v="185.16"/>
    <n v="0"/>
    <n v="4"/>
    <n v="3"/>
  </r>
  <r>
    <s v="E-17586"/>
    <s v="Marine Benoit"/>
    <x v="0"/>
    <x v="17"/>
    <x v="1"/>
    <x v="1"/>
    <x v="151"/>
    <x v="1"/>
    <n v="7991.6658333333335"/>
    <n v="631.22749999999996"/>
    <n v="1"/>
    <s v="13,79"/>
    <n v="178.03"/>
    <n v="0"/>
    <n v="3"/>
    <n v="0"/>
  </r>
  <r>
    <s v="E-16714"/>
    <s v="Jean Auger"/>
    <x v="0"/>
    <x v="16"/>
    <x v="4"/>
    <x v="0"/>
    <x v="152"/>
    <x v="2"/>
    <n v="8254.6424999999999"/>
    <n v="775.4425"/>
    <n v="4"/>
    <s v="31,79"/>
    <n v="152.51"/>
    <n v="0"/>
    <n v="4"/>
    <n v="1"/>
  </r>
  <r>
    <s v="E-11458"/>
    <s v="Gilles Lefèvre"/>
    <x v="0"/>
    <x v="1"/>
    <x v="4"/>
    <x v="0"/>
    <x v="153"/>
    <x v="0"/>
    <n v="5596.4850000000006"/>
    <n v="663.79416666666668"/>
    <n v="0"/>
    <s v="15,77"/>
    <n v="167.01"/>
    <n v="0"/>
    <n v="5"/>
    <n v="1"/>
  </r>
  <r>
    <s v="E-11602"/>
    <s v="André-Xavier Bernard"/>
    <x v="0"/>
    <x v="20"/>
    <x v="1"/>
    <x v="0"/>
    <x v="154"/>
    <x v="0"/>
    <n v="3976.0616666666665"/>
    <n v="3.1166666666666667"/>
    <n v="5"/>
    <s v="14,25"/>
    <n v="153.68"/>
    <n v="0"/>
    <n v="5"/>
    <n v="2"/>
  </r>
  <r>
    <s v="E-15821"/>
    <s v="Patrick-Roland Fabre"/>
    <x v="0"/>
    <x v="1"/>
    <x v="3"/>
    <x v="0"/>
    <x v="155"/>
    <x v="0"/>
    <n v="7018.751666666667"/>
    <n v="491.13333333333338"/>
    <n v="1"/>
    <s v="11,81"/>
    <n v="174.59"/>
    <n v="0"/>
    <n v="2"/>
    <n v="1"/>
  </r>
  <r>
    <s v="E-18331"/>
    <s v="Thierry Girard"/>
    <x v="0"/>
    <x v="19"/>
    <x v="3"/>
    <x v="0"/>
    <x v="156"/>
    <x v="0"/>
    <n v="5003.8675000000003"/>
    <n v="34.910000000000004"/>
    <n v="2"/>
    <s v="25,86"/>
    <n v="194.62"/>
    <n v="4"/>
    <n v="6"/>
    <n v="2"/>
  </r>
  <r>
    <s v="E-13746"/>
    <s v="Philippine de la Courtois"/>
    <x v="1"/>
    <x v="24"/>
    <x v="4"/>
    <x v="0"/>
    <x v="157"/>
    <x v="1"/>
    <n v="4797.8083333333334"/>
    <n v="581.93916666666667"/>
    <n v="0"/>
    <s v="42,17"/>
    <n v="150.19"/>
    <n v="0"/>
    <n v="7"/>
    <n v="3"/>
  </r>
  <r>
    <s v="E-11685"/>
    <s v="Adèle Colas de la David"/>
    <x v="1"/>
    <x v="16"/>
    <x v="3"/>
    <x v="1"/>
    <x v="158"/>
    <x v="0"/>
    <n v="4359.6058333333331"/>
    <n v="553.23500000000001"/>
    <n v="5"/>
    <s v="2,03"/>
    <n v="180.92"/>
    <n v="1"/>
    <n v="7"/>
    <n v="2"/>
  </r>
  <r>
    <s v="E-18265"/>
    <s v="Véronique Renault"/>
    <x v="1"/>
    <x v="18"/>
    <x v="1"/>
    <x v="0"/>
    <x v="159"/>
    <x v="0"/>
    <n v="5845.0516666666663"/>
    <n v="278.66166666666669"/>
    <n v="3"/>
    <s v="15,51"/>
    <n v="172.97"/>
    <n v="0"/>
    <n v="1"/>
    <n v="2"/>
  </r>
  <r>
    <s v="E-19489"/>
    <s v="Luc Perrot"/>
    <x v="0"/>
    <x v="10"/>
    <x v="4"/>
    <x v="0"/>
    <x v="160"/>
    <x v="0"/>
    <n v="7033.2566666666671"/>
    <n v="718.1633333333333"/>
    <n v="1"/>
    <s v="35,3"/>
    <n v="177.08"/>
    <n v="0"/>
    <n v="8"/>
    <n v="2"/>
  </r>
  <r>
    <s v="E-14938"/>
    <s v="Marine Diaz"/>
    <x v="1"/>
    <x v="30"/>
    <x v="4"/>
    <x v="0"/>
    <x v="105"/>
    <x v="0"/>
    <n v="3024.6266666666666"/>
    <n v="741.51249999999993"/>
    <n v="4"/>
    <s v="11,7"/>
    <n v="187.33"/>
    <n v="5"/>
    <n v="0"/>
    <n v="1"/>
  </r>
  <r>
    <s v="E-12274"/>
    <s v="Benjamin Georges"/>
    <x v="0"/>
    <x v="11"/>
    <x v="1"/>
    <x v="1"/>
    <x v="161"/>
    <x v="0"/>
    <n v="2855.2866666666669"/>
    <n v="45.300833333333337"/>
    <n v="1"/>
    <s v="5,96"/>
    <n v="168.81"/>
    <n v="0"/>
    <n v="5"/>
    <n v="2"/>
  </r>
  <r>
    <s v="E-16977"/>
    <s v="Paul Guillon"/>
    <x v="0"/>
    <x v="19"/>
    <x v="4"/>
    <x v="1"/>
    <x v="162"/>
    <x v="0"/>
    <n v="6364.4883333333337"/>
    <n v="436.2091666666667"/>
    <n v="2"/>
    <s v="22,57"/>
    <n v="155.49"/>
    <n v="4"/>
    <n v="10"/>
    <n v="3"/>
  </r>
  <r>
    <s v="E-14563"/>
    <s v="Marianne Texier"/>
    <x v="1"/>
    <x v="13"/>
    <x v="4"/>
    <x v="0"/>
    <x v="163"/>
    <x v="0"/>
    <n v="5378.8116666666665"/>
    <n v="455.03583333333336"/>
    <n v="1"/>
    <s v="40,44"/>
    <n v="161.07"/>
    <n v="0"/>
    <n v="8"/>
    <n v="3"/>
  </r>
  <r>
    <s v="E-13361"/>
    <s v="Thomas Lejeune"/>
    <x v="0"/>
    <x v="26"/>
    <x v="4"/>
    <x v="0"/>
    <x v="164"/>
    <x v="0"/>
    <n v="3661.0825"/>
    <n v="534.4"/>
    <n v="1"/>
    <s v="35,21"/>
    <n v="188.19"/>
    <n v="0"/>
    <n v="8"/>
    <n v="2"/>
  </r>
  <r>
    <s v="E-14757"/>
    <s v="Hugues du Rey"/>
    <x v="0"/>
    <x v="20"/>
    <x v="3"/>
    <x v="0"/>
    <x v="165"/>
    <x v="0"/>
    <n v="3351.3375000000001"/>
    <n v="105.23083333333334"/>
    <n v="5"/>
    <s v="10,69"/>
    <n v="173.13"/>
    <n v="0"/>
    <n v="8"/>
    <n v="0"/>
  </r>
  <r>
    <s v="E-16104"/>
    <s v="Théodore Nicolas"/>
    <x v="0"/>
    <x v="3"/>
    <x v="4"/>
    <x v="0"/>
    <x v="166"/>
    <x v="0"/>
    <n v="3291.8783333333336"/>
    <n v="321.46916666666669"/>
    <n v="3"/>
    <s v="47,1"/>
    <n v="165.95"/>
    <n v="0"/>
    <n v="5"/>
    <n v="0"/>
  </r>
  <r>
    <s v="E-14267"/>
    <s v="Maggie-Chantal Martel"/>
    <x v="1"/>
    <x v="27"/>
    <x v="4"/>
    <x v="1"/>
    <x v="167"/>
    <x v="0"/>
    <n v="4948.2983333333332"/>
    <n v="507.8775"/>
    <n v="5"/>
    <s v="9,25"/>
    <n v="164.87"/>
    <n v="4"/>
    <n v="9"/>
    <n v="3"/>
  </r>
  <r>
    <s v="E-18133"/>
    <s v="Alfred Chartier"/>
    <x v="0"/>
    <x v="21"/>
    <x v="4"/>
    <x v="1"/>
    <x v="168"/>
    <x v="0"/>
    <n v="7209.7633333333333"/>
    <n v="253.23083333333332"/>
    <n v="4"/>
    <s v="44,02"/>
    <n v="167.94"/>
    <n v="0"/>
    <n v="6"/>
    <n v="1"/>
  </r>
  <r>
    <s v="E-13910"/>
    <s v="André Lejeune"/>
    <x v="0"/>
    <x v="4"/>
    <x v="1"/>
    <x v="0"/>
    <x v="169"/>
    <x v="0"/>
    <n v="7062.168333333334"/>
    <n v="668.0291666666667"/>
    <n v="3"/>
    <s v="32,93"/>
    <n v="168.44"/>
    <n v="3"/>
    <n v="6"/>
    <n v="2"/>
  </r>
  <r>
    <s v="E-16265"/>
    <s v="Marcelle Charpentier"/>
    <x v="1"/>
    <x v="22"/>
    <x v="4"/>
    <x v="1"/>
    <x v="170"/>
    <x v="0"/>
    <n v="7432.3849999999993"/>
    <n v="746.70916666666665"/>
    <n v="1"/>
    <s v="45,68"/>
    <n v="199.73"/>
    <n v="0"/>
    <n v="8"/>
    <n v="2"/>
  </r>
  <r>
    <s v="E-13912"/>
    <s v="Théodore de la Mathieu"/>
    <x v="0"/>
    <x v="12"/>
    <x v="4"/>
    <x v="0"/>
    <x v="171"/>
    <x v="0"/>
    <n v="3919.3266666666664"/>
    <n v="59.201666666666661"/>
    <n v="3"/>
    <s v="42,12"/>
    <n v="157.97999999999999"/>
    <n v="0"/>
    <n v="7"/>
    <n v="3"/>
  </r>
  <r>
    <s v="E-16738"/>
    <s v="Aurélie-Éléonore Bègue"/>
    <x v="0"/>
    <x v="12"/>
    <x v="4"/>
    <x v="0"/>
    <x v="172"/>
    <x v="0"/>
    <n v="3474.1683333333331"/>
    <n v="269.20833333333331"/>
    <n v="4"/>
    <s v="24,65"/>
    <n v="153.74"/>
    <n v="5"/>
    <n v="1"/>
    <n v="1"/>
  </r>
  <r>
    <s v="E-13678"/>
    <s v="Hugues Raymond du Lebon"/>
    <x v="0"/>
    <x v="19"/>
    <x v="4"/>
    <x v="0"/>
    <x v="173"/>
    <x v="0"/>
    <n v="7272.439166666667"/>
    <n v="172.07666666666668"/>
    <n v="1"/>
    <s v="3,57"/>
    <n v="174.89"/>
    <n v="0"/>
    <n v="8"/>
    <n v="3"/>
  </r>
  <r>
    <s v="E-13844"/>
    <s v="Guillaume Foucher de Colas"/>
    <x v="0"/>
    <x v="23"/>
    <x v="1"/>
    <x v="0"/>
    <x v="174"/>
    <x v="0"/>
    <n v="4563.5433333333331"/>
    <n v="755.56333333333339"/>
    <n v="4"/>
    <s v="42,14"/>
    <n v="175.95"/>
    <n v="0"/>
    <n v="7"/>
    <n v="3"/>
  </r>
  <r>
    <s v="E-13308"/>
    <s v="Jacques Masse"/>
    <x v="0"/>
    <x v="0"/>
    <x v="4"/>
    <x v="1"/>
    <x v="175"/>
    <x v="0"/>
    <n v="4029.0716666666667"/>
    <n v="463.45083333333332"/>
    <n v="3"/>
    <s v="45"/>
    <n v="150.91"/>
    <n v="0"/>
    <n v="6"/>
    <n v="1"/>
  </r>
  <r>
    <s v="E-19390"/>
    <s v="Gabriel Briand"/>
    <x v="0"/>
    <x v="23"/>
    <x v="3"/>
    <x v="0"/>
    <x v="176"/>
    <x v="0"/>
    <n v="3088.0374999999999"/>
    <n v="826.3175"/>
    <n v="2"/>
    <s v="46,67"/>
    <n v="162.16"/>
    <n v="4"/>
    <n v="3"/>
    <n v="1"/>
  </r>
  <r>
    <s v="E-14158"/>
    <s v="Marcel Barbe"/>
    <x v="0"/>
    <x v="3"/>
    <x v="4"/>
    <x v="1"/>
    <x v="177"/>
    <x v="1"/>
    <n v="2750.1633333333334"/>
    <n v="24.602500000000003"/>
    <n v="5"/>
    <s v="34,41"/>
    <n v="188.01"/>
    <n v="4"/>
    <n v="10"/>
    <n v="1"/>
  </r>
  <r>
    <s v="E-17565"/>
    <s v="Valentine Baudry-Charpentier"/>
    <x v="0"/>
    <x v="9"/>
    <x v="1"/>
    <x v="0"/>
    <x v="178"/>
    <x v="0"/>
    <n v="4333.163333333333"/>
    <n v="109.77916666666665"/>
    <n v="3"/>
    <s v="35,61"/>
    <n v="183.73"/>
    <n v="5"/>
    <n v="1"/>
    <n v="1"/>
  </r>
  <r>
    <s v="E-11552"/>
    <s v="Aimée de la Traore"/>
    <x v="0"/>
    <x v="12"/>
    <x v="4"/>
    <x v="1"/>
    <x v="179"/>
    <x v="1"/>
    <n v="7685.958333333333"/>
    <n v="522.35249999999996"/>
    <n v="0"/>
    <s v="14,08"/>
    <n v="170.15"/>
    <n v="0"/>
    <n v="8"/>
    <n v="0"/>
  </r>
  <r>
    <s v="E-17588"/>
    <s v="Richard Daniel"/>
    <x v="0"/>
    <x v="0"/>
    <x v="4"/>
    <x v="0"/>
    <x v="180"/>
    <x v="0"/>
    <n v="4122.3833333333332"/>
    <n v="60.339166666666671"/>
    <n v="0"/>
    <s v="46,55"/>
    <n v="174.67"/>
    <n v="0"/>
    <n v="2"/>
    <n v="1"/>
  </r>
  <r>
    <s v="E-18294"/>
    <s v="Dominique Mallet"/>
    <x v="1"/>
    <x v="0"/>
    <x v="4"/>
    <x v="0"/>
    <x v="181"/>
    <x v="1"/>
    <n v="4004.3958333333335"/>
    <n v="301.46083333333337"/>
    <n v="0"/>
    <s v="21,3"/>
    <n v="185.01"/>
    <n v="4"/>
    <n v="0"/>
    <n v="3"/>
  </r>
  <r>
    <s v="E-19004"/>
    <s v="Isaac-Zacharie Pons"/>
    <x v="0"/>
    <x v="13"/>
    <x v="1"/>
    <x v="1"/>
    <x v="182"/>
    <x v="0"/>
    <n v="3433.645"/>
    <n v="578.58416666666665"/>
    <n v="4"/>
    <s v="15,9"/>
    <n v="172.3"/>
    <n v="3"/>
    <n v="0"/>
    <n v="2"/>
  </r>
  <r>
    <s v="E-14492"/>
    <s v="Noël de la Lemaire"/>
    <x v="0"/>
    <x v="15"/>
    <x v="4"/>
    <x v="0"/>
    <x v="183"/>
    <x v="0"/>
    <n v="4622.9991666666665"/>
    <n v="313.46250000000003"/>
    <n v="5"/>
    <s v="44,79"/>
    <n v="164.64"/>
    <n v="1"/>
    <n v="1"/>
    <n v="0"/>
  </r>
  <r>
    <s v="E-16125"/>
    <s v="Christelle Rey"/>
    <x v="0"/>
    <x v="0"/>
    <x v="3"/>
    <x v="0"/>
    <x v="184"/>
    <x v="0"/>
    <n v="8119.6824999999999"/>
    <n v="290.29833333333335"/>
    <n v="5"/>
    <s v="37,41"/>
    <n v="156.11000000000001"/>
    <n v="2"/>
    <n v="8"/>
    <n v="3"/>
  </r>
  <r>
    <s v="E-16547"/>
    <s v="Richard-Michel Rocher"/>
    <x v="0"/>
    <x v="21"/>
    <x v="4"/>
    <x v="1"/>
    <x v="185"/>
    <x v="0"/>
    <n v="2864.6408333333334"/>
    <n v="375.66249999999997"/>
    <n v="5"/>
    <s v="25,23"/>
    <n v="166.44"/>
    <n v="1"/>
    <n v="8"/>
    <n v="2"/>
  </r>
  <r>
    <s v="E-12043"/>
    <s v="Denis Lacombe"/>
    <x v="0"/>
    <x v="8"/>
    <x v="4"/>
    <x v="1"/>
    <x v="186"/>
    <x v="0"/>
    <n v="5835.3616666666667"/>
    <n v="419.06083333333328"/>
    <n v="5"/>
    <s v="26,89"/>
    <n v="175.43"/>
    <n v="4"/>
    <n v="6"/>
    <n v="2"/>
  </r>
  <r>
    <s v="E-16175"/>
    <s v="Agathe de la Pichon"/>
    <x v="0"/>
    <x v="10"/>
    <x v="4"/>
    <x v="1"/>
    <x v="187"/>
    <x v="0"/>
    <n v="4162.9274999999998"/>
    <n v="284.54750000000001"/>
    <n v="0"/>
    <s v="42,61"/>
    <n v="163.11000000000001"/>
    <n v="0"/>
    <n v="1"/>
    <n v="3"/>
  </r>
  <r>
    <s v="E-13234"/>
    <s v="Thibault Devaux"/>
    <x v="0"/>
    <x v="30"/>
    <x v="4"/>
    <x v="0"/>
    <x v="188"/>
    <x v="0"/>
    <n v="8190.2983333333332"/>
    <n v="531.4758333333333"/>
    <n v="2"/>
    <s v="34,89"/>
    <n v="181.13"/>
    <n v="5"/>
    <n v="4"/>
    <n v="3"/>
  </r>
  <r>
    <s v="E-18817"/>
    <s v="Gilbert Le Dufour"/>
    <x v="0"/>
    <x v="4"/>
    <x v="3"/>
    <x v="1"/>
    <x v="189"/>
    <x v="0"/>
    <n v="8002.5291666666672"/>
    <n v="306.33333333333331"/>
    <n v="1"/>
    <s v="25,63"/>
    <n v="167"/>
    <n v="0"/>
    <n v="2"/>
    <n v="1"/>
  </r>
  <r>
    <s v="E-19424"/>
    <s v="Cécile Andre du Maury"/>
    <x v="1"/>
    <x v="13"/>
    <x v="1"/>
    <x v="1"/>
    <x v="190"/>
    <x v="2"/>
    <n v="2632.5349999999999"/>
    <n v="315.5891666666667"/>
    <n v="0"/>
    <s v="7,79"/>
    <n v="158.65"/>
    <n v="5"/>
    <n v="7"/>
    <n v="1"/>
  </r>
  <r>
    <s v="E-13228"/>
    <s v="Noémi Lévy"/>
    <x v="1"/>
    <x v="23"/>
    <x v="1"/>
    <x v="0"/>
    <x v="191"/>
    <x v="1"/>
    <n v="4659.8458333333338"/>
    <n v="69.791666666666671"/>
    <n v="1"/>
    <s v="7,65"/>
    <n v="197.24"/>
    <n v="0"/>
    <n v="2"/>
    <n v="3"/>
  </r>
  <r>
    <s v="E-19901"/>
    <s v="Zoé Coulon"/>
    <x v="1"/>
    <x v="25"/>
    <x v="3"/>
    <x v="1"/>
    <x v="192"/>
    <x v="2"/>
    <n v="5208.1241666666665"/>
    <n v="267.89499999999998"/>
    <n v="4"/>
    <s v="5"/>
    <n v="188.14"/>
    <n v="0"/>
    <n v="7"/>
    <n v="1"/>
  </r>
  <r>
    <s v="E-19100"/>
    <s v="Noémi Delmas-Jacquot"/>
    <x v="1"/>
    <x v="6"/>
    <x v="1"/>
    <x v="0"/>
    <x v="193"/>
    <x v="0"/>
    <n v="2685.5125000000003"/>
    <n v="180.46583333333334"/>
    <n v="1"/>
    <s v="6,66"/>
    <n v="157.06"/>
    <n v="0"/>
    <n v="10"/>
    <n v="0"/>
  </r>
  <r>
    <s v="E-18007"/>
    <s v="Xavier Laine"/>
    <x v="0"/>
    <x v="18"/>
    <x v="3"/>
    <x v="0"/>
    <x v="194"/>
    <x v="0"/>
    <n v="3573.3366666666666"/>
    <n v="240.22833333333332"/>
    <n v="5"/>
    <s v="11,23"/>
    <n v="163.15"/>
    <n v="4"/>
    <n v="1"/>
    <n v="3"/>
  </r>
  <r>
    <s v="E-17060"/>
    <s v="Élodie Noël"/>
    <x v="1"/>
    <x v="24"/>
    <x v="3"/>
    <x v="1"/>
    <x v="195"/>
    <x v="0"/>
    <n v="4762.6225000000004"/>
    <n v="605.48583333333329"/>
    <n v="5"/>
    <s v="13,88"/>
    <n v="182.05"/>
    <n v="0"/>
    <n v="6"/>
    <n v="2"/>
  </r>
  <r>
    <s v="E-17110"/>
    <s v="Jules Baudry"/>
    <x v="0"/>
    <x v="10"/>
    <x v="3"/>
    <x v="0"/>
    <x v="196"/>
    <x v="1"/>
    <n v="7101.7566666666671"/>
    <n v="624.1"/>
    <n v="1"/>
    <s v="21,85"/>
    <n v="150"/>
    <n v="0"/>
    <n v="6"/>
    <n v="3"/>
  </r>
  <r>
    <s v="E-16481"/>
    <s v="Alexandre Lefèvre de Salmon"/>
    <x v="0"/>
    <x v="13"/>
    <x v="3"/>
    <x v="0"/>
    <x v="197"/>
    <x v="2"/>
    <n v="6510.7466666666669"/>
    <n v="175.50250000000003"/>
    <n v="3"/>
    <s v="34,69"/>
    <n v="197.86"/>
    <n v="0"/>
    <n v="6"/>
    <n v="0"/>
  </r>
  <r>
    <s v="E-15429"/>
    <s v="Paulette Nguyen"/>
    <x v="0"/>
    <x v="23"/>
    <x v="1"/>
    <x v="0"/>
    <x v="198"/>
    <x v="0"/>
    <n v="3571.4008333333331"/>
    <n v="705.3649999999999"/>
    <n v="2"/>
    <s v="21,57"/>
    <n v="185.77"/>
    <n v="2"/>
    <n v="6"/>
    <n v="0"/>
  </r>
  <r>
    <s v="E-12120"/>
    <s v="Emmanuel Bazin"/>
    <x v="0"/>
    <x v="13"/>
    <x v="1"/>
    <x v="1"/>
    <x v="199"/>
    <x v="0"/>
    <n v="4924.211666666667"/>
    <n v="302.84999999999997"/>
    <n v="4"/>
    <s v="8,03"/>
    <n v="194.05"/>
    <n v="3"/>
    <n v="0"/>
    <n v="2"/>
  </r>
  <r>
    <s v="E-17877"/>
    <s v="Grégoire Hardy-Guyot"/>
    <x v="0"/>
    <x v="8"/>
    <x v="3"/>
    <x v="0"/>
    <x v="200"/>
    <x v="0"/>
    <n v="3335.3941666666669"/>
    <n v="156.35083333333333"/>
    <n v="5"/>
    <s v="48,8"/>
    <n v="170.61"/>
    <n v="5"/>
    <n v="0"/>
    <n v="2"/>
  </r>
  <r>
    <s v="E-13418"/>
    <s v="Paul Leleu-Marchand"/>
    <x v="0"/>
    <x v="24"/>
    <x v="1"/>
    <x v="1"/>
    <x v="201"/>
    <x v="2"/>
    <n v="6218.9591666666665"/>
    <n v="367.89583333333331"/>
    <n v="0"/>
    <s v="39,84"/>
    <n v="185.84"/>
    <n v="3"/>
    <n v="1"/>
    <n v="0"/>
  </r>
  <r>
    <s v="E-15124"/>
    <s v="Philippe Barre"/>
    <x v="0"/>
    <x v="1"/>
    <x v="1"/>
    <x v="1"/>
    <x v="202"/>
    <x v="0"/>
    <n v="3089.1341666666667"/>
    <n v="334.67666666666668"/>
    <n v="0"/>
    <s v="12,14"/>
    <n v="191.15"/>
    <n v="0"/>
    <n v="2"/>
    <n v="2"/>
  </r>
  <r>
    <s v="E-12710"/>
    <s v="Patrick Roche"/>
    <x v="0"/>
    <x v="3"/>
    <x v="1"/>
    <x v="1"/>
    <x v="64"/>
    <x v="0"/>
    <n v="3804.2258333333334"/>
    <n v="447.23499999999996"/>
    <n v="3"/>
    <s v="21,45"/>
    <n v="159.72"/>
    <n v="0"/>
    <n v="5"/>
    <n v="2"/>
  </r>
  <r>
    <s v="E-19624"/>
    <s v="Jean Boyer"/>
    <x v="0"/>
    <x v="12"/>
    <x v="1"/>
    <x v="0"/>
    <x v="203"/>
    <x v="0"/>
    <n v="4432.083333333333"/>
    <n v="212.32666666666668"/>
    <n v="1"/>
    <s v="24,28"/>
    <n v="196.23"/>
    <n v="0"/>
    <n v="1"/>
    <n v="3"/>
  </r>
  <r>
    <s v="E-14015"/>
    <s v="Thierry Lagarde"/>
    <x v="0"/>
    <x v="30"/>
    <x v="1"/>
    <x v="0"/>
    <x v="204"/>
    <x v="0"/>
    <n v="4155.46"/>
    <n v="699.19500000000005"/>
    <n v="1"/>
    <s v="22,33"/>
    <n v="194.1"/>
    <n v="0"/>
    <n v="2"/>
    <n v="2"/>
  </r>
  <r>
    <s v="E-18916"/>
    <s v="Pierre-David Fernandes"/>
    <x v="0"/>
    <x v="14"/>
    <x v="1"/>
    <x v="1"/>
    <x v="205"/>
    <x v="0"/>
    <n v="7858.0491666666667"/>
    <n v="660.89083333333326"/>
    <n v="2"/>
    <s v="32,3"/>
    <n v="187.73"/>
    <n v="5"/>
    <n v="8"/>
    <n v="2"/>
  </r>
  <r>
    <s v="E-12122"/>
    <s v="Olivier Ruiz"/>
    <x v="0"/>
    <x v="24"/>
    <x v="1"/>
    <x v="1"/>
    <x v="206"/>
    <x v="1"/>
    <n v="8102.6008333333339"/>
    <n v="760.08749999999998"/>
    <n v="2"/>
    <s v="3,47"/>
    <n v="151.13999999999999"/>
    <n v="5"/>
    <n v="1"/>
    <n v="0"/>
  </r>
  <r>
    <s v="E-18023"/>
    <s v="Antoine Le Rodrigues"/>
    <x v="0"/>
    <x v="6"/>
    <x v="1"/>
    <x v="0"/>
    <x v="207"/>
    <x v="2"/>
    <n v="5528.0183333333334"/>
    <n v="806.81666666666661"/>
    <n v="5"/>
    <s v="24,12"/>
    <n v="171.24"/>
    <n v="2"/>
    <n v="3"/>
    <n v="2"/>
  </r>
  <r>
    <s v="E-14840"/>
    <s v="Constance de la Huet"/>
    <x v="1"/>
    <x v="6"/>
    <x v="3"/>
    <x v="0"/>
    <x v="208"/>
    <x v="0"/>
    <n v="4004.1958333333332"/>
    <n v="830.88833333333332"/>
    <n v="2"/>
    <s v="32,66"/>
    <n v="191.78"/>
    <n v="4"/>
    <n v="10"/>
    <n v="1"/>
  </r>
  <r>
    <s v="E-13307"/>
    <s v="Eugène Letellier-Pages"/>
    <x v="0"/>
    <x v="23"/>
    <x v="1"/>
    <x v="0"/>
    <x v="209"/>
    <x v="2"/>
    <n v="7286.2558333333336"/>
    <n v="586.37749999999994"/>
    <n v="5"/>
    <s v="43,12"/>
    <n v="171.91"/>
    <n v="2"/>
    <n v="2"/>
    <n v="3"/>
  </r>
  <r>
    <s v="E-11234"/>
    <s v="Christophe Wagner"/>
    <x v="0"/>
    <x v="13"/>
    <x v="1"/>
    <x v="0"/>
    <x v="210"/>
    <x v="0"/>
    <n v="5898.8891666666668"/>
    <n v="389.34999999999997"/>
    <n v="0"/>
    <s v="48,92"/>
    <n v="183.76"/>
    <n v="0"/>
    <n v="6"/>
    <n v="2"/>
  </r>
  <r>
    <s v="E-11170"/>
    <s v="Marine Leblanc"/>
    <x v="1"/>
    <x v="7"/>
    <x v="1"/>
    <x v="0"/>
    <x v="211"/>
    <x v="0"/>
    <n v="5306.1416666666664"/>
    <n v="45.900833333333331"/>
    <n v="0"/>
    <s v="34,63"/>
    <n v="164.49"/>
    <n v="0"/>
    <n v="10"/>
    <n v="1"/>
  </r>
  <r>
    <s v="E-15754"/>
    <s v="Alfred Charpentier"/>
    <x v="0"/>
    <x v="20"/>
    <x v="1"/>
    <x v="0"/>
    <x v="212"/>
    <x v="0"/>
    <n v="5324.0349999999999"/>
    <n v="657.37333333333333"/>
    <n v="5"/>
    <s v="3,77"/>
    <n v="153.11000000000001"/>
    <n v="2"/>
    <n v="0"/>
    <n v="3"/>
  </r>
  <r>
    <s v="E-19032"/>
    <s v="Alexandria Rousset"/>
    <x v="1"/>
    <x v="17"/>
    <x v="1"/>
    <x v="0"/>
    <x v="213"/>
    <x v="1"/>
    <n v="5091.4008333333331"/>
    <n v="72.150833333333324"/>
    <n v="0"/>
    <s v="32,6"/>
    <n v="193.37"/>
    <n v="1"/>
    <n v="5"/>
    <n v="3"/>
  </r>
  <r>
    <s v="E-13375"/>
    <s v="Antoinette-Adélaïde Morel"/>
    <x v="1"/>
    <x v="16"/>
    <x v="1"/>
    <x v="0"/>
    <x v="214"/>
    <x v="1"/>
    <n v="8088.5883333333331"/>
    <n v="533.0333333333333"/>
    <n v="0"/>
    <s v="1,57"/>
    <n v="164.65"/>
    <n v="3"/>
    <n v="7"/>
    <n v="0"/>
  </r>
  <r>
    <s v="E-15482"/>
    <s v="Joseph-Benoît Bigot"/>
    <x v="0"/>
    <x v="15"/>
    <x v="1"/>
    <x v="0"/>
    <x v="215"/>
    <x v="0"/>
    <n v="5999.979166666667"/>
    <n v="260.02416666666664"/>
    <n v="0"/>
    <s v="18,89"/>
    <n v="174.08"/>
    <n v="3"/>
    <n v="10"/>
    <n v="3"/>
  </r>
  <r>
    <s v="E-15105"/>
    <s v="Gilles de la Navarro"/>
    <x v="0"/>
    <x v="26"/>
    <x v="1"/>
    <x v="1"/>
    <x v="216"/>
    <x v="0"/>
    <n v="5692.0866666666661"/>
    <n v="593.17999999999995"/>
    <n v="4"/>
    <s v="27,67"/>
    <n v="150.57"/>
    <n v="5"/>
    <n v="8"/>
    <n v="2"/>
  </r>
  <r>
    <s v="E-13958"/>
    <s v="Constance-Jeannine Boulay"/>
    <x v="1"/>
    <x v="9"/>
    <x v="1"/>
    <x v="0"/>
    <x v="217"/>
    <x v="0"/>
    <n v="4535.8208333333332"/>
    <n v="783.6774999999999"/>
    <n v="4"/>
    <s v="6,03"/>
    <n v="173.3"/>
    <n v="0"/>
    <n v="0"/>
    <n v="3"/>
  </r>
  <r>
    <s v="E-14869"/>
    <s v="Édouard Bonnet"/>
    <x v="0"/>
    <x v="27"/>
    <x v="1"/>
    <x v="0"/>
    <x v="84"/>
    <x v="0"/>
    <n v="6274.4241666666667"/>
    <n v="247.93666666666664"/>
    <n v="3"/>
    <s v="46,34"/>
    <n v="168.42"/>
    <n v="0"/>
    <n v="10"/>
    <n v="0"/>
  </r>
  <r>
    <s v="E-14869"/>
    <s v="Marc Gauthier"/>
    <x v="0"/>
    <x v="9"/>
    <x v="1"/>
    <x v="1"/>
    <x v="218"/>
    <x v="1"/>
    <n v="5361.7991666666667"/>
    <n v="355.82416666666671"/>
    <n v="3"/>
    <s v="41,85"/>
    <n v="198.25"/>
    <n v="3"/>
    <n v="9"/>
    <n v="0"/>
  </r>
  <r>
    <s v="E-12574"/>
    <s v="Antoinette Fouquet"/>
    <x v="1"/>
    <x v="7"/>
    <x v="1"/>
    <x v="1"/>
    <x v="219"/>
    <x v="0"/>
    <n v="7792.9991666666674"/>
    <n v="495.36916666666667"/>
    <n v="2"/>
    <s v="1,36"/>
    <n v="173.96"/>
    <n v="0"/>
    <n v="9"/>
    <n v="0"/>
  </r>
  <r>
    <s v="E-11479"/>
    <s v="Corinne Valette"/>
    <x v="0"/>
    <x v="6"/>
    <x v="1"/>
    <x v="0"/>
    <x v="220"/>
    <x v="0"/>
    <n v="8214.0933333333323"/>
    <n v="672.99916666666661"/>
    <n v="2"/>
    <s v="25,83"/>
    <n v="191.82"/>
    <n v="5"/>
    <n v="9"/>
    <n v="2"/>
  </r>
  <r>
    <s v="E-18684"/>
    <s v="Diane-Anne Gomes"/>
    <x v="1"/>
    <x v="28"/>
    <x v="1"/>
    <x v="0"/>
    <x v="221"/>
    <x v="0"/>
    <n v="2571.7199999999998"/>
    <n v="120.66583333333334"/>
    <n v="2"/>
    <s v="1,19"/>
    <n v="182.44"/>
    <n v="5"/>
    <n v="7"/>
    <n v="2"/>
  </r>
  <r>
    <s v="E-18665"/>
    <s v="Marguerite Reynaud"/>
    <x v="1"/>
    <x v="10"/>
    <x v="3"/>
    <x v="0"/>
    <x v="222"/>
    <x v="0"/>
    <n v="4516.1449999999995"/>
    <n v="603.9283333333334"/>
    <n v="1"/>
    <s v="44,88"/>
    <n v="188.51"/>
    <n v="0"/>
    <n v="9"/>
    <n v="0"/>
  </r>
  <r>
    <s v="E-13420"/>
    <s v="Jacqueline Brun-Bourdon"/>
    <x v="1"/>
    <x v="29"/>
    <x v="1"/>
    <x v="0"/>
    <x v="223"/>
    <x v="0"/>
    <n v="4451.1083333333336"/>
    <n v="467.11333333333329"/>
    <n v="4"/>
    <s v="39,92"/>
    <n v="186.05"/>
    <n v="0"/>
    <n v="3"/>
    <n v="2"/>
  </r>
  <r>
    <s v="E-15268"/>
    <s v="Charlotte Wagner"/>
    <x v="1"/>
    <x v="4"/>
    <x v="1"/>
    <x v="0"/>
    <x v="224"/>
    <x v="1"/>
    <n v="4806.7416666666668"/>
    <n v="197.0275"/>
    <n v="3"/>
    <s v="4,87"/>
    <n v="171.85"/>
    <n v="0"/>
    <n v="1"/>
    <n v="0"/>
  </r>
  <r>
    <s v="E-19111"/>
    <s v="Jean-Matthieu Boulay"/>
    <x v="0"/>
    <x v="18"/>
    <x v="3"/>
    <x v="0"/>
    <x v="225"/>
    <x v="0"/>
    <n v="3943.875"/>
    <n v="715.21416666666664"/>
    <n v="1"/>
    <s v="44,44"/>
    <n v="182.18"/>
    <n v="0"/>
    <n v="0"/>
    <n v="0"/>
  </r>
  <r>
    <s v="E-12472"/>
    <s v="Christelle Gillet"/>
    <x v="0"/>
    <x v="1"/>
    <x v="3"/>
    <x v="1"/>
    <x v="226"/>
    <x v="1"/>
    <n v="3423.2191666666663"/>
    <n v="220.34083333333334"/>
    <n v="0"/>
    <s v="48,87"/>
    <n v="158.16"/>
    <n v="2"/>
    <n v="1"/>
    <n v="1"/>
  </r>
  <r>
    <s v="E-12777"/>
    <s v="Margaux Klein"/>
    <x v="0"/>
    <x v="12"/>
    <x v="3"/>
    <x v="0"/>
    <x v="227"/>
    <x v="0"/>
    <n v="6282.4083333333328"/>
    <n v="805.23"/>
    <n v="2"/>
    <s v="9,92"/>
    <n v="182.22"/>
    <n v="2"/>
    <n v="6"/>
    <n v="2"/>
  </r>
  <r>
    <s v="E-12488"/>
    <s v="Nicolas Blanchet"/>
    <x v="0"/>
    <x v="7"/>
    <x v="3"/>
    <x v="0"/>
    <x v="228"/>
    <x v="2"/>
    <n v="2766.6608333333334"/>
    <n v="121.19916666666667"/>
    <n v="5"/>
    <s v="47,84"/>
    <n v="194.89"/>
    <n v="0"/>
    <n v="10"/>
    <n v="0"/>
  </r>
  <r>
    <s v="E-19830"/>
    <s v="Valérie-Élise Menard"/>
    <x v="1"/>
    <x v="20"/>
    <x v="3"/>
    <x v="1"/>
    <x v="229"/>
    <x v="0"/>
    <n v="7786.4891666666663"/>
    <n v="12.276666666666666"/>
    <n v="3"/>
    <s v="12,51"/>
    <n v="175.16"/>
    <n v="3"/>
    <n v="7"/>
    <n v="3"/>
  </r>
  <r>
    <s v="E-16739"/>
    <s v="Victoire Seguin Le Couturier"/>
    <x v="1"/>
    <x v="19"/>
    <x v="3"/>
    <x v="1"/>
    <x v="230"/>
    <x v="0"/>
    <n v="6909.8166666666666"/>
    <n v="281.71833333333331"/>
    <n v="0"/>
    <s v="21,4"/>
    <n v="170.3"/>
    <n v="0"/>
    <n v="10"/>
    <n v="0"/>
  </r>
  <r>
    <s v="E-12517"/>
    <s v="Capucine Girard"/>
    <x v="1"/>
    <x v="10"/>
    <x v="3"/>
    <x v="0"/>
    <x v="231"/>
    <x v="0"/>
    <n v="4924.87"/>
    <n v="186.07000000000002"/>
    <n v="0"/>
    <s v="34,84"/>
    <n v="191.91"/>
    <n v="3"/>
    <n v="8"/>
    <n v="3"/>
  </r>
  <r>
    <s v="E-18670"/>
    <s v="Édouard Bertin"/>
    <x v="0"/>
    <x v="21"/>
    <x v="3"/>
    <x v="1"/>
    <x v="232"/>
    <x v="0"/>
    <n v="6997.8866666666663"/>
    <n v="227.40833333333333"/>
    <n v="5"/>
    <s v="47,38"/>
    <n v="191.22"/>
    <n v="0"/>
    <n v="7"/>
    <n v="1"/>
  </r>
  <r>
    <s v="E-17888"/>
    <s v="Alex Hubert de la Benard"/>
    <x v="0"/>
    <x v="4"/>
    <x v="3"/>
    <x v="1"/>
    <x v="233"/>
    <x v="0"/>
    <n v="7998.5458333333336"/>
    <n v="265.09999999999997"/>
    <n v="0"/>
    <s v="27,14"/>
    <n v="155"/>
    <n v="5"/>
    <n v="7"/>
    <n v="2"/>
  </r>
  <r>
    <s v="E-18644"/>
    <s v="Jérôme Neveu"/>
    <x v="0"/>
    <x v="13"/>
    <x v="3"/>
    <x v="0"/>
    <x v="234"/>
    <x v="1"/>
    <n v="7350.2383333333337"/>
    <n v="658.35666666666668"/>
    <n v="3"/>
    <s v="44,05"/>
    <n v="170.11"/>
    <n v="2"/>
    <n v="0"/>
    <n v="2"/>
  </r>
  <r>
    <s v="E-16397"/>
    <s v="Alphonse Grégoire"/>
    <x v="0"/>
    <x v="12"/>
    <x v="3"/>
    <x v="1"/>
    <x v="99"/>
    <x v="0"/>
    <n v="3304.91"/>
    <n v="273.685"/>
    <n v="0"/>
    <s v="1,02"/>
    <n v="188.95"/>
    <n v="4"/>
    <n v="7"/>
    <n v="0"/>
  </r>
  <r>
    <s v="E-15938"/>
    <s v="Maggie Millet"/>
    <x v="0"/>
    <x v="17"/>
    <x v="3"/>
    <x v="1"/>
    <x v="154"/>
    <x v="0"/>
    <n v="5077.3024999999998"/>
    <n v="769.4133333333333"/>
    <n v="4"/>
    <s v="3,1"/>
    <n v="197.5"/>
    <n v="0"/>
    <n v="0"/>
    <n v="3"/>
  </r>
  <r>
    <s v="E-11613"/>
    <s v="Christelle Marchal"/>
    <x v="1"/>
    <x v="8"/>
    <x v="3"/>
    <x v="0"/>
    <x v="235"/>
    <x v="0"/>
    <n v="8063.5516666666663"/>
    <n v="273.86416666666668"/>
    <n v="0"/>
    <s v="41,72"/>
    <n v="164.44"/>
    <n v="1"/>
    <n v="5"/>
    <n v="2"/>
  </r>
  <r>
    <s v="E-12433"/>
    <s v="André de la Moulin"/>
    <x v="0"/>
    <x v="22"/>
    <x v="5"/>
    <x v="0"/>
    <x v="236"/>
    <x v="0"/>
    <n v="2657.1075000000001"/>
    <n v="437.46749999999997"/>
    <n v="4"/>
    <s v="38,54"/>
    <n v="157.62"/>
    <n v="0"/>
    <n v="0"/>
    <n v="3"/>
  </r>
  <r>
    <s v="E-16334"/>
    <s v="Alphonse-Adrien Parent"/>
    <x v="0"/>
    <x v="2"/>
    <x v="5"/>
    <x v="0"/>
    <x v="237"/>
    <x v="2"/>
    <n v="3536.3841666666667"/>
    <n v="92.402499999999989"/>
    <n v="1"/>
    <s v="35,76"/>
    <n v="153.88999999999999"/>
    <n v="1"/>
    <n v="0"/>
    <n v="2"/>
  </r>
  <r>
    <s v="E-19717"/>
    <s v="Gérard Deschamps"/>
    <x v="0"/>
    <x v="7"/>
    <x v="5"/>
    <x v="1"/>
    <x v="238"/>
    <x v="0"/>
    <n v="4847.961666666667"/>
    <n v="380.73666666666668"/>
    <n v="1"/>
    <s v="15,36"/>
    <n v="191.96"/>
    <n v="1"/>
    <n v="4"/>
    <n v="3"/>
  </r>
  <r>
    <s v="E-13602"/>
    <s v="Denis Le Ruiz"/>
    <x v="0"/>
    <x v="3"/>
    <x v="5"/>
    <x v="1"/>
    <x v="239"/>
    <x v="0"/>
    <n v="7518.2216666666673"/>
    <n v="152.02500000000001"/>
    <n v="1"/>
    <s v="1,59"/>
    <n v="154.38999999999999"/>
    <n v="0"/>
    <n v="0"/>
    <n v="1"/>
  </r>
  <r>
    <s v="E-19143"/>
    <s v="Chantal Samson"/>
    <x v="0"/>
    <x v="13"/>
    <x v="5"/>
    <x v="0"/>
    <x v="240"/>
    <x v="2"/>
    <n v="3428.8875000000003"/>
    <n v="53.049166666666672"/>
    <n v="3"/>
    <s v="4,33"/>
    <n v="190.81"/>
    <n v="2"/>
    <n v="1"/>
    <n v="3"/>
  </r>
  <r>
    <s v="E-14679"/>
    <s v="Paulette Le Maillet"/>
    <x v="1"/>
    <x v="11"/>
    <x v="5"/>
    <x v="0"/>
    <x v="241"/>
    <x v="2"/>
    <n v="7377.9783333333335"/>
    <n v="592.75583333333327"/>
    <n v="3"/>
    <s v="0,81"/>
    <n v="160.58000000000001"/>
    <n v="3"/>
    <n v="1"/>
    <n v="3"/>
  </r>
  <r>
    <s v="E-17140"/>
    <s v="Gabriel Allard"/>
    <x v="0"/>
    <x v="22"/>
    <x v="5"/>
    <x v="0"/>
    <x v="242"/>
    <x v="0"/>
    <n v="4699.1891666666661"/>
    <n v="156.41999999999999"/>
    <n v="1"/>
    <s v="0,71"/>
    <n v="179.88"/>
    <n v="1"/>
    <n v="6"/>
    <n v="1"/>
  </r>
  <r>
    <s v="E-11695"/>
    <s v="Michèle Daniel de Robin"/>
    <x v="0"/>
    <x v="0"/>
    <x v="5"/>
    <x v="0"/>
    <x v="243"/>
    <x v="2"/>
    <n v="6253.3249999999998"/>
    <n v="785.38083333333327"/>
    <n v="1"/>
    <s v="8,79"/>
    <n v="165.37"/>
    <n v="2"/>
    <n v="7"/>
    <n v="3"/>
  </r>
  <r>
    <s v="E-17651"/>
    <s v="Augustin Le Carre"/>
    <x v="0"/>
    <x v="3"/>
    <x v="5"/>
    <x v="0"/>
    <x v="244"/>
    <x v="1"/>
    <n v="5634.6674999999996"/>
    <n v="453.24250000000001"/>
    <n v="4"/>
    <s v="44,51"/>
    <n v="178.85"/>
    <n v="2"/>
    <n v="3"/>
    <n v="0"/>
  </r>
  <r>
    <s v="E-17427"/>
    <s v="Michèle Briand"/>
    <x v="0"/>
    <x v="1"/>
    <x v="5"/>
    <x v="0"/>
    <x v="245"/>
    <x v="0"/>
    <n v="7449.4975000000004"/>
    <n v="577.67500000000007"/>
    <n v="2"/>
    <s v="35,94"/>
    <n v="183.86"/>
    <n v="3"/>
    <n v="4"/>
    <n v="0"/>
  </r>
  <r>
    <s v="E-15744"/>
    <s v="Stéphanie-Michèle Marques"/>
    <x v="0"/>
    <x v="24"/>
    <x v="5"/>
    <x v="0"/>
    <x v="246"/>
    <x v="0"/>
    <n v="5493.63"/>
    <n v="202.58416666666668"/>
    <n v="0"/>
    <s v="6,13"/>
    <n v="191.11"/>
    <n v="5"/>
    <n v="9"/>
    <n v="1"/>
  </r>
  <r>
    <s v="E-19757"/>
    <s v="Olivier Louis"/>
    <x v="0"/>
    <x v="18"/>
    <x v="5"/>
    <x v="1"/>
    <x v="247"/>
    <x v="0"/>
    <n v="3435.1266666666666"/>
    <n v="240.82833333333335"/>
    <n v="2"/>
    <s v="24,07"/>
    <n v="184.55"/>
    <n v="2"/>
    <n v="10"/>
    <n v="2"/>
  </r>
  <r>
    <s v="E-19441"/>
    <s v="Margaux Dupuis du Faivre"/>
    <x v="1"/>
    <x v="6"/>
    <x v="5"/>
    <x v="0"/>
    <x v="248"/>
    <x v="0"/>
    <n v="7066.3741666666674"/>
    <n v="7.9558333333333335"/>
    <n v="0"/>
    <s v="33,2"/>
    <n v="197.82"/>
    <n v="0"/>
    <n v="10"/>
    <n v="1"/>
  </r>
  <r>
    <s v="E-12663"/>
    <s v="Roger De Sousa du Georges"/>
    <x v="0"/>
    <x v="18"/>
    <x v="5"/>
    <x v="1"/>
    <x v="249"/>
    <x v="0"/>
    <n v="7865.6875"/>
    <n v="397.90916666666664"/>
    <n v="5"/>
    <s v="32,29"/>
    <n v="198.41"/>
    <n v="0"/>
    <n v="9"/>
    <n v="3"/>
  </r>
  <r>
    <s v="E-18671"/>
    <s v="Aurore Thierry-Clément"/>
    <x v="1"/>
    <x v="22"/>
    <x v="5"/>
    <x v="1"/>
    <x v="250"/>
    <x v="0"/>
    <n v="2669.8091666666664"/>
    <n v="815.43083333333334"/>
    <n v="5"/>
    <s v="35,75"/>
    <n v="197.63"/>
    <n v="5"/>
    <n v="4"/>
    <n v="2"/>
  </r>
  <r>
    <s v="E-11115"/>
    <s v="Océane Rolland-Perez"/>
    <x v="1"/>
    <x v="1"/>
    <x v="5"/>
    <x v="0"/>
    <x v="251"/>
    <x v="0"/>
    <n v="5062.7941666666666"/>
    <n v="56.357499999999995"/>
    <n v="0"/>
    <s v="47,07"/>
    <n v="196.76"/>
    <n v="3"/>
    <n v="4"/>
    <n v="0"/>
  </r>
  <r>
    <s v="E-13625"/>
    <s v="Lucy Barthelemy"/>
    <x v="1"/>
    <x v="12"/>
    <x v="5"/>
    <x v="0"/>
    <x v="252"/>
    <x v="2"/>
    <n v="6892.1741666666667"/>
    <n v="98.056666666666672"/>
    <n v="3"/>
    <s v="5,03"/>
    <n v="169.17"/>
    <n v="1"/>
    <n v="10"/>
    <n v="0"/>
  </r>
  <r>
    <s v="E-13670"/>
    <s v="Brigitte Aubry"/>
    <x v="1"/>
    <x v="22"/>
    <x v="5"/>
    <x v="1"/>
    <x v="253"/>
    <x v="2"/>
    <n v="4312.3649999999998"/>
    <n v="423.435"/>
    <n v="3"/>
    <s v="30,1"/>
    <n v="157.41999999999999"/>
    <n v="0"/>
    <n v="5"/>
    <n v="1"/>
  </r>
  <r>
    <s v="E-19729"/>
    <s v="Jacqueline-Anastasie Gilles"/>
    <x v="0"/>
    <x v="5"/>
    <x v="5"/>
    <x v="1"/>
    <x v="254"/>
    <x v="1"/>
    <n v="4352.8683333333329"/>
    <n v="797.97166666666669"/>
    <n v="5"/>
    <s v="30,48"/>
    <n v="150.22"/>
    <n v="2"/>
    <n v="10"/>
    <n v="3"/>
  </r>
  <r>
    <s v="E-11181"/>
    <s v="Gabriel Pascal"/>
    <x v="0"/>
    <x v="24"/>
    <x v="5"/>
    <x v="1"/>
    <x v="255"/>
    <x v="2"/>
    <n v="4018.3866666666668"/>
    <n v="11.725833333333334"/>
    <n v="4"/>
    <s v="7,54"/>
    <n v="157.44"/>
    <n v="0"/>
    <n v="7"/>
    <n v="2"/>
  </r>
  <r>
    <s v="E-12233"/>
    <s v="Olivie de Verdier"/>
    <x v="1"/>
    <x v="24"/>
    <x v="5"/>
    <x v="0"/>
    <x v="256"/>
    <x v="0"/>
    <n v="7778.5525000000007"/>
    <n v="203.46"/>
    <n v="4"/>
    <s v="31,7"/>
    <n v="195.93"/>
    <n v="3"/>
    <n v="3"/>
    <n v="1"/>
  </r>
  <r>
    <s v="E-11493"/>
    <s v="Nath Colin"/>
    <x v="1"/>
    <x v="20"/>
    <x v="5"/>
    <x v="1"/>
    <x v="17"/>
    <x v="2"/>
    <n v="7713.3574999999992"/>
    <n v="635.09749999999997"/>
    <n v="3"/>
    <s v="38,98"/>
    <n v="161.25"/>
    <n v="5"/>
    <n v="0"/>
    <n v="0"/>
  </r>
  <r>
    <s v="E-13132"/>
    <s v="Agathe Millet"/>
    <x v="0"/>
    <x v="15"/>
    <x v="5"/>
    <x v="1"/>
    <x v="257"/>
    <x v="2"/>
    <n v="2640.5891666666666"/>
    <n v="426.69416666666666"/>
    <n v="1"/>
    <s v="2,92"/>
    <n v="185.52"/>
    <n v="0"/>
    <n v="3"/>
    <n v="1"/>
  </r>
  <r>
    <s v="E-12926"/>
    <s v="Martin Martineau"/>
    <x v="0"/>
    <x v="19"/>
    <x v="5"/>
    <x v="0"/>
    <x v="258"/>
    <x v="2"/>
    <n v="7510.4316666666664"/>
    <n v="228.00583333333336"/>
    <n v="5"/>
    <s v="19,57"/>
    <n v="180.76"/>
    <n v="0"/>
    <n v="7"/>
    <n v="1"/>
  </r>
  <r>
    <s v="E-12003"/>
    <s v="Odette Bigot"/>
    <x v="1"/>
    <x v="16"/>
    <x v="5"/>
    <x v="0"/>
    <x v="259"/>
    <x v="0"/>
    <n v="7870.5941666666668"/>
    <n v="100.01416666666667"/>
    <n v="0"/>
    <s v="36,7"/>
    <n v="177.57"/>
    <n v="2"/>
    <n v="5"/>
    <n v="0"/>
  </r>
  <r>
    <s v="E-13515"/>
    <s v="Alice de la Schmitt"/>
    <x v="1"/>
    <x v="28"/>
    <x v="5"/>
    <x v="0"/>
    <x v="260"/>
    <x v="0"/>
    <n v="3849.7016666666664"/>
    <n v="650.38916666666671"/>
    <n v="0"/>
    <s v="37,54"/>
    <n v="167.9"/>
    <n v="4"/>
    <n v="9"/>
    <n v="3"/>
  </r>
  <r>
    <s v="E-12002"/>
    <s v="René-Louis Masson"/>
    <x v="0"/>
    <x v="16"/>
    <x v="5"/>
    <x v="1"/>
    <x v="261"/>
    <x v="0"/>
    <n v="5769.8483333333324"/>
    <n v="114.74416666666667"/>
    <n v="2"/>
    <s v="11,98"/>
    <n v="173.7"/>
    <n v="5"/>
    <n v="0"/>
    <n v="1"/>
  </r>
  <r>
    <s v="E-13894"/>
    <s v="Vincent-Matthieu Traore"/>
    <x v="0"/>
    <x v="10"/>
    <x v="5"/>
    <x v="0"/>
    <x v="262"/>
    <x v="0"/>
    <n v="7612.4108333333324"/>
    <n v="296.86166666666668"/>
    <n v="3"/>
    <s v="31,04"/>
    <n v="150.11000000000001"/>
    <n v="0"/>
    <n v="4"/>
    <n v="1"/>
  </r>
  <r>
    <s v="E-18879"/>
    <s v="François-Patrick Rolland"/>
    <x v="0"/>
    <x v="6"/>
    <x v="5"/>
    <x v="0"/>
    <x v="263"/>
    <x v="0"/>
    <n v="5087.2699999999995"/>
    <n v="320.48250000000002"/>
    <n v="3"/>
    <s v="11,92"/>
    <n v="164.31"/>
    <n v="1"/>
    <n v="0"/>
    <n v="0"/>
  </r>
  <r>
    <s v="E-11671"/>
    <s v="Yves Martel"/>
    <x v="0"/>
    <x v="10"/>
    <x v="5"/>
    <x v="0"/>
    <x v="264"/>
    <x v="1"/>
    <n v="3739.6691666666666"/>
    <n v="433.97416666666663"/>
    <n v="3"/>
    <s v="37,97"/>
    <n v="181.66"/>
    <n v="0"/>
    <n v="7"/>
    <n v="0"/>
  </r>
  <r>
    <s v="E-15824"/>
    <s v="Dominique Guillon-Chartier"/>
    <x v="0"/>
    <x v="9"/>
    <x v="5"/>
    <x v="0"/>
    <x v="265"/>
    <x v="0"/>
    <n v="4412.9408333333331"/>
    <n v="34.104166666666664"/>
    <n v="0"/>
    <s v="46,82"/>
    <n v="194.22"/>
    <n v="2"/>
    <n v="9"/>
    <n v="2"/>
  </r>
  <r>
    <s v="E-15196"/>
    <s v="Marthe-Patricia Berthelot"/>
    <x v="0"/>
    <x v="20"/>
    <x v="5"/>
    <x v="0"/>
    <x v="168"/>
    <x v="0"/>
    <n v="5627.855833333334"/>
    <n v="219.3075"/>
    <n v="1"/>
    <s v="11,17"/>
    <n v="160.22"/>
    <n v="3"/>
    <n v="9"/>
    <n v="2"/>
  </r>
  <r>
    <s v="E-12257"/>
    <s v="Geneviève Godard"/>
    <x v="1"/>
    <x v="26"/>
    <x v="5"/>
    <x v="0"/>
    <x v="266"/>
    <x v="0"/>
    <n v="3864.2441666666668"/>
    <n v="616.28166666666664"/>
    <n v="2"/>
    <s v="30"/>
    <n v="176.97"/>
    <n v="0"/>
    <n v="0"/>
    <n v="1"/>
  </r>
  <r>
    <s v="E-13910"/>
    <s v="Océane Bourdon"/>
    <x v="1"/>
    <x v="4"/>
    <x v="5"/>
    <x v="0"/>
    <x v="267"/>
    <x v="0"/>
    <n v="7955.2725"/>
    <n v="17.186666666666667"/>
    <n v="3"/>
    <s v="5,8"/>
    <n v="183.09"/>
    <n v="0"/>
    <n v="8"/>
    <n v="3"/>
  </r>
  <r>
    <s v="E-13850"/>
    <s v="Émile Chrétien"/>
    <x v="0"/>
    <x v="12"/>
    <x v="5"/>
    <x v="0"/>
    <x v="268"/>
    <x v="2"/>
    <n v="8019.9875000000002"/>
    <n v="806.44416666666666"/>
    <n v="2"/>
    <s v="8,11"/>
    <n v="180.36"/>
    <n v="0"/>
    <n v="3"/>
    <n v="3"/>
  </r>
  <r>
    <s v="E-16333"/>
    <s v="Catherine-Paulette Grondin"/>
    <x v="1"/>
    <x v="17"/>
    <x v="5"/>
    <x v="1"/>
    <x v="269"/>
    <x v="2"/>
    <n v="3580.0316666666663"/>
    <n v="413.03916666666669"/>
    <n v="0"/>
    <s v="49,96"/>
    <n v="157.34"/>
    <n v="3"/>
    <n v="4"/>
    <n v="0"/>
  </r>
  <r>
    <s v="E-13623"/>
    <s v="Virginie Coste-Legrand"/>
    <x v="1"/>
    <x v="3"/>
    <x v="5"/>
    <x v="1"/>
    <x v="270"/>
    <x v="0"/>
    <n v="5648.8433333333332"/>
    <n v="748.61"/>
    <n v="5"/>
    <s v="47,22"/>
    <n v="159.53"/>
    <n v="2"/>
    <n v="6"/>
    <n v="3"/>
  </r>
  <r>
    <s v="E-16781"/>
    <s v="Richard Torres"/>
    <x v="0"/>
    <x v="21"/>
    <x v="5"/>
    <x v="0"/>
    <x v="271"/>
    <x v="0"/>
    <n v="5448.42"/>
    <n v="753.01083333333327"/>
    <n v="5"/>
    <s v="31,04"/>
    <n v="167.05"/>
    <n v="0"/>
    <n v="0"/>
    <n v="2"/>
  </r>
  <r>
    <s v="E-17009"/>
    <s v="Anastasie Laine"/>
    <x v="1"/>
    <x v="26"/>
    <x v="5"/>
    <x v="1"/>
    <x v="272"/>
    <x v="2"/>
    <n v="3026.6816666666668"/>
    <n v="24.245833333333334"/>
    <n v="4"/>
    <s v="14,99"/>
    <n v="161.53"/>
    <n v="0"/>
    <n v="9"/>
    <n v="2"/>
  </r>
  <r>
    <s v="E-13851"/>
    <s v="Jacqueline Lefèvre"/>
    <x v="0"/>
    <x v="28"/>
    <x v="5"/>
    <x v="0"/>
    <x v="273"/>
    <x v="0"/>
    <n v="8222.0766666666659"/>
    <n v="764.76249999999993"/>
    <n v="1"/>
    <s v="13,78"/>
    <n v="174.49"/>
    <n v="1"/>
    <n v="5"/>
    <n v="3"/>
  </r>
  <r>
    <s v="E-16756"/>
    <s v="Hélène Lopez"/>
    <x v="1"/>
    <x v="13"/>
    <x v="5"/>
    <x v="1"/>
    <x v="274"/>
    <x v="0"/>
    <n v="3213.8608333333336"/>
    <n v="364.31750000000005"/>
    <n v="3"/>
    <s v="24,71"/>
    <n v="154.41999999999999"/>
    <n v="2"/>
    <n v="6"/>
    <n v="3"/>
  </r>
  <r>
    <s v="E-17329"/>
    <s v="Martine Humbert"/>
    <x v="1"/>
    <x v="4"/>
    <x v="5"/>
    <x v="0"/>
    <x v="275"/>
    <x v="0"/>
    <n v="5725.8241666666663"/>
    <n v="750.36083333333329"/>
    <n v="0"/>
    <s v="14,74"/>
    <n v="199.65"/>
    <n v="5"/>
    <n v="6"/>
    <n v="2"/>
  </r>
  <r>
    <s v="E-13401"/>
    <s v="Alphonse Dumas"/>
    <x v="0"/>
    <x v="4"/>
    <x v="5"/>
    <x v="0"/>
    <x v="276"/>
    <x v="2"/>
    <n v="2852.6766666666667"/>
    <n v="488.25749999999999"/>
    <n v="2"/>
    <s v="7,95"/>
    <n v="187.39"/>
    <n v="0"/>
    <n v="1"/>
    <n v="1"/>
  </r>
  <r>
    <s v="E-17266"/>
    <s v="Laure Pineau"/>
    <x v="1"/>
    <x v="11"/>
    <x v="5"/>
    <x v="0"/>
    <x v="277"/>
    <x v="0"/>
    <n v="5631.25"/>
    <n v="139.14333333333335"/>
    <n v="5"/>
    <s v="29,38"/>
    <n v="182.24"/>
    <n v="2"/>
    <n v="4"/>
    <n v="2"/>
  </r>
  <r>
    <s v="E-15240"/>
    <s v="Martin Le Joly"/>
    <x v="0"/>
    <x v="20"/>
    <x v="5"/>
    <x v="0"/>
    <x v="278"/>
    <x v="2"/>
    <n v="7077.1516666666676"/>
    <n v="301.21833333333331"/>
    <n v="2"/>
    <s v="40,55"/>
    <n v="157.94"/>
    <n v="3"/>
    <n v="10"/>
    <n v="3"/>
  </r>
  <r>
    <s v="E-12943"/>
    <s v="Stéphane de la Bonnin"/>
    <x v="0"/>
    <x v="8"/>
    <x v="5"/>
    <x v="0"/>
    <x v="279"/>
    <x v="2"/>
    <n v="3467.9974999999999"/>
    <n v="812.22416666666675"/>
    <n v="0"/>
    <s v="35,93"/>
    <n v="190.7"/>
    <n v="5"/>
    <n v="2"/>
    <n v="0"/>
  </r>
  <r>
    <s v="E-15544"/>
    <s v="Jérôme Delahaye"/>
    <x v="0"/>
    <x v="4"/>
    <x v="5"/>
    <x v="0"/>
    <x v="280"/>
    <x v="0"/>
    <n v="6986.8641666666663"/>
    <n v="593.26833333333332"/>
    <n v="4"/>
    <s v="16,42"/>
    <n v="195.21"/>
    <n v="2"/>
    <n v="7"/>
    <n v="2"/>
  </r>
  <r>
    <s v="E-14667"/>
    <s v="Aurore-Valentine Ferreira"/>
    <x v="1"/>
    <x v="13"/>
    <x v="5"/>
    <x v="1"/>
    <x v="281"/>
    <x v="0"/>
    <n v="4378.9291666666668"/>
    <n v="238.04750000000001"/>
    <n v="2"/>
    <s v="10,04"/>
    <n v="190.47"/>
    <n v="4"/>
    <n v="6"/>
    <n v="1"/>
  </r>
  <r>
    <s v="E-15248"/>
    <s v="Raymond Hernandez"/>
    <x v="0"/>
    <x v="1"/>
    <x v="5"/>
    <x v="0"/>
    <x v="282"/>
    <x v="0"/>
    <n v="5660.7216666666673"/>
    <n v="323.94749999999999"/>
    <n v="4"/>
    <s v="26,62"/>
    <n v="193.46"/>
    <n v="1"/>
    <n v="0"/>
    <n v="0"/>
  </r>
  <r>
    <s v="E-18879"/>
    <s v="Charles Legrand de Reynaud"/>
    <x v="0"/>
    <x v="27"/>
    <x v="5"/>
    <x v="0"/>
    <x v="283"/>
    <x v="2"/>
    <n v="2769.2941666666666"/>
    <n v="756.44083333333344"/>
    <n v="3"/>
    <s v="37,28"/>
    <n v="196.93"/>
    <n v="0"/>
    <n v="9"/>
    <n v="3"/>
  </r>
  <r>
    <s v="E-15579"/>
    <s v="Amélie Dumont"/>
    <x v="1"/>
    <x v="10"/>
    <x v="5"/>
    <x v="1"/>
    <x v="284"/>
    <x v="0"/>
    <n v="2656.5333333333333"/>
    <n v="641.97249999999997"/>
    <n v="3"/>
    <s v="22,74"/>
    <n v="153.96"/>
    <n v="4"/>
    <n v="6"/>
    <n v="2"/>
  </r>
  <r>
    <s v="E-12087"/>
    <s v="Astrid-Astrid Richard"/>
    <x v="1"/>
    <x v="16"/>
    <x v="5"/>
    <x v="0"/>
    <x v="285"/>
    <x v="0"/>
    <n v="5065.3591666666662"/>
    <n v="74.739166666666662"/>
    <n v="1"/>
    <s v="8,53"/>
    <n v="195.76"/>
    <n v="1"/>
    <n v="5"/>
    <n v="1"/>
  </r>
  <r>
    <s v="E-14342"/>
    <s v="Claude-Marthe Perez"/>
    <x v="1"/>
    <x v="20"/>
    <x v="5"/>
    <x v="1"/>
    <x v="286"/>
    <x v="0"/>
    <n v="3260.9491666666668"/>
    <n v="586.79083333333335"/>
    <n v="1"/>
    <s v="36,74"/>
    <n v="182.86"/>
    <n v="5"/>
    <n v="7"/>
    <n v="1"/>
  </r>
  <r>
    <s v="E-12566"/>
    <s v="Alex Jourdan"/>
    <x v="1"/>
    <x v="0"/>
    <x v="5"/>
    <x v="0"/>
    <x v="287"/>
    <x v="0"/>
    <n v="3550.0508333333332"/>
    <n v="18.824166666666667"/>
    <n v="1"/>
    <s v="31,27"/>
    <n v="159.46"/>
    <n v="4"/>
    <n v="10"/>
    <n v="3"/>
  </r>
  <r>
    <s v="E-17258"/>
    <s v="Théodore Prévost"/>
    <x v="0"/>
    <x v="0"/>
    <x v="5"/>
    <x v="1"/>
    <x v="75"/>
    <x v="0"/>
    <n v="3656.9566666666669"/>
    <n v="809.75416666666661"/>
    <n v="3"/>
    <s v="4,56"/>
    <n v="162.19"/>
    <n v="3"/>
    <n v="5"/>
    <n v="3"/>
  </r>
  <r>
    <s v="E-13436"/>
    <s v="Anastasie Ramos"/>
    <x v="0"/>
    <x v="6"/>
    <x v="5"/>
    <x v="1"/>
    <x v="288"/>
    <x v="0"/>
    <n v="6693.5"/>
    <n v="313.22499999999997"/>
    <n v="2"/>
    <s v="12,23"/>
    <n v="174.45"/>
    <n v="4"/>
    <n v="6"/>
    <n v="0"/>
  </r>
  <r>
    <s v="E-13676"/>
    <s v="Alix Lacroix"/>
    <x v="0"/>
    <x v="24"/>
    <x v="5"/>
    <x v="1"/>
    <x v="289"/>
    <x v="0"/>
    <n v="7206.9133333333339"/>
    <n v="264.58166666666665"/>
    <n v="3"/>
    <s v="5,6"/>
    <n v="174.85"/>
    <n v="5"/>
    <n v="5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96BA36-6EE1-47A4-B6DD-2FC2F465D286}" name="congés_maladie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multipleFieldFilters="0" chartFormat="10">
  <location ref="R3:R4" firstHeaderRow="1" firstDataRow="1" firstDataCol="0"/>
  <pivotFields count="18">
    <pivotField showAll="0"/>
    <pivotField showAll="0"/>
    <pivotField showAll="0">
      <items count="3">
        <item x="1"/>
        <item x="0"/>
        <item t="default"/>
      </items>
    </pivotField>
    <pivotField showAll="0"/>
    <pivotField showAll="0">
      <items count="7">
        <item x="0"/>
        <item x="2"/>
        <item x="4"/>
        <item x="1"/>
        <item x="3"/>
        <item x="5"/>
        <item t="default"/>
      </items>
    </pivotField>
    <pivotField showAll="0">
      <items count="3">
        <item x="1"/>
        <item x="0"/>
        <item t="default"/>
      </items>
    </pivotField>
    <pivotField numFmtId="14" showAll="0">
      <items count="291">
        <item x="248"/>
        <item x="229"/>
        <item x="48"/>
        <item x="183"/>
        <item x="108"/>
        <item x="5"/>
        <item x="163"/>
        <item x="151"/>
        <item x="142"/>
        <item x="69"/>
        <item x="265"/>
        <item x="66"/>
        <item x="272"/>
        <item x="122"/>
        <item x="64"/>
        <item x="11"/>
        <item x="266"/>
        <item x="191"/>
        <item x="35"/>
        <item x="197"/>
        <item x="277"/>
        <item x="206"/>
        <item x="85"/>
        <item x="31"/>
        <item x="188"/>
        <item x="224"/>
        <item x="264"/>
        <item x="212"/>
        <item x="80"/>
        <item x="258"/>
        <item x="278"/>
        <item x="170"/>
        <item x="81"/>
        <item x="288"/>
        <item x="241"/>
        <item x="271"/>
        <item x="286"/>
        <item x="225"/>
        <item x="259"/>
        <item x="140"/>
        <item x="144"/>
        <item x="72"/>
        <item x="76"/>
        <item x="24"/>
        <item x="255"/>
        <item x="276"/>
        <item x="89"/>
        <item x="208"/>
        <item x="121"/>
        <item x="179"/>
        <item x="194"/>
        <item x="214"/>
        <item x="263"/>
        <item x="46"/>
        <item x="177"/>
        <item x="115"/>
        <item x="253"/>
        <item x="190"/>
        <item x="257"/>
        <item x="216"/>
        <item x="273"/>
        <item x="20"/>
        <item x="139"/>
        <item x="96"/>
        <item x="68"/>
        <item x="154"/>
        <item x="95"/>
        <item x="280"/>
        <item x="109"/>
        <item x="1"/>
        <item x="26"/>
        <item x="234"/>
        <item x="74"/>
        <item x="73"/>
        <item x="161"/>
        <item x="226"/>
        <item x="97"/>
        <item x="28"/>
        <item x="117"/>
        <item x="221"/>
        <item x="62"/>
        <item x="228"/>
        <item x="71"/>
        <item x="61"/>
        <item x="219"/>
        <item x="180"/>
        <item x="9"/>
        <item x="186"/>
        <item x="4"/>
        <item x="243"/>
        <item x="231"/>
        <item x="220"/>
        <item x="131"/>
        <item x="15"/>
        <item x="152"/>
        <item x="211"/>
        <item x="13"/>
        <item x="60"/>
        <item x="43"/>
        <item x="181"/>
        <item x="86"/>
        <item x="126"/>
        <item x="176"/>
        <item x="77"/>
        <item x="123"/>
        <item x="155"/>
        <item x="196"/>
        <item x="118"/>
        <item x="88"/>
        <item x="172"/>
        <item x="63"/>
        <item x="232"/>
        <item x="223"/>
        <item x="134"/>
        <item x="262"/>
        <item x="173"/>
        <item x="33"/>
        <item x="34"/>
        <item x="49"/>
        <item x="25"/>
        <item x="146"/>
        <item x="6"/>
        <item x="113"/>
        <item x="135"/>
        <item x="159"/>
        <item x="90"/>
        <item x="39"/>
        <item x="160"/>
        <item x="150"/>
        <item x="105"/>
        <item x="133"/>
        <item x="268"/>
        <item x="18"/>
        <item x="204"/>
        <item x="282"/>
        <item x="284"/>
        <item x="132"/>
        <item x="281"/>
        <item x="274"/>
        <item x="235"/>
        <item x="256"/>
        <item x="101"/>
        <item x="136"/>
        <item x="38"/>
        <item x="102"/>
        <item x="44"/>
        <item x="53"/>
        <item x="233"/>
        <item x="54"/>
        <item x="75"/>
        <item x="203"/>
        <item x="84"/>
        <item x="114"/>
        <item x="29"/>
        <item x="260"/>
        <item x="143"/>
        <item x="193"/>
        <item x="78"/>
        <item x="251"/>
        <item x="37"/>
        <item x="7"/>
        <item x="125"/>
        <item x="227"/>
        <item x="147"/>
        <item x="100"/>
        <item x="32"/>
        <item x="127"/>
        <item x="130"/>
        <item x="2"/>
        <item x="167"/>
        <item x="153"/>
        <item x="287"/>
        <item x="249"/>
        <item x="178"/>
        <item x="275"/>
        <item x="246"/>
        <item x="52"/>
        <item x="213"/>
        <item x="254"/>
        <item x="218"/>
        <item x="164"/>
        <item x="51"/>
        <item x="12"/>
        <item x="156"/>
        <item x="58"/>
        <item x="162"/>
        <item x="239"/>
        <item x="267"/>
        <item x="83"/>
        <item x="110"/>
        <item x="56"/>
        <item x="106"/>
        <item x="45"/>
        <item x="187"/>
        <item x="112"/>
        <item x="57"/>
        <item x="195"/>
        <item x="40"/>
        <item x="59"/>
        <item x="285"/>
        <item x="19"/>
        <item x="124"/>
        <item x="200"/>
        <item x="201"/>
        <item x="269"/>
        <item x="16"/>
        <item x="8"/>
        <item x="279"/>
        <item x="116"/>
        <item x="215"/>
        <item x="141"/>
        <item x="171"/>
        <item x="270"/>
        <item x="22"/>
        <item x="205"/>
        <item x="92"/>
        <item x="50"/>
        <item x="168"/>
        <item x="3"/>
        <item x="70"/>
        <item x="189"/>
        <item x="47"/>
        <item x="252"/>
        <item x="210"/>
        <item x="129"/>
        <item x="165"/>
        <item x="128"/>
        <item x="21"/>
        <item x="182"/>
        <item x="202"/>
        <item x="198"/>
        <item x="103"/>
        <item x="145"/>
        <item x="27"/>
        <item x="169"/>
        <item x="0"/>
        <item x="148"/>
        <item x="14"/>
        <item x="185"/>
        <item x="17"/>
        <item x="87"/>
        <item x="247"/>
        <item x="107"/>
        <item x="138"/>
        <item x="175"/>
        <item x="217"/>
        <item x="119"/>
        <item x="199"/>
        <item x="94"/>
        <item x="104"/>
        <item x="289"/>
        <item x="111"/>
        <item x="23"/>
        <item x="283"/>
        <item x="192"/>
        <item x="137"/>
        <item x="65"/>
        <item x="222"/>
        <item x="245"/>
        <item x="36"/>
        <item x="91"/>
        <item x="240"/>
        <item x="55"/>
        <item x="238"/>
        <item x="79"/>
        <item x="184"/>
        <item x="158"/>
        <item x="244"/>
        <item x="261"/>
        <item x="98"/>
        <item x="30"/>
        <item x="10"/>
        <item x="99"/>
        <item x="207"/>
        <item x="166"/>
        <item x="230"/>
        <item x="250"/>
        <item x="42"/>
        <item x="67"/>
        <item x="120"/>
        <item x="209"/>
        <item x="242"/>
        <item x="236"/>
        <item x="174"/>
        <item x="93"/>
        <item x="237"/>
        <item x="82"/>
        <item x="41"/>
        <item x="149"/>
        <item x="157"/>
        <item t="default"/>
      </items>
    </pivotField>
    <pivotField showAll="0">
      <items count="4">
        <item x="2"/>
        <item x="0"/>
        <item x="1"/>
        <item t="default"/>
      </items>
    </pivotField>
    <pivotField numFmtId="164" showAll="0"/>
    <pivotField numFmtId="164" showAll="0"/>
    <pivotField showAll="0"/>
    <pivotField showAll="0"/>
    <pivotField showAll="0"/>
    <pivotField dataField="1"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Items count="1">
    <i/>
  </rowItems>
  <colItems count="1">
    <i/>
  </colItems>
  <dataFields count="1">
    <dataField name="Somme de Congés maladies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EA9B2D-5BF9-4E43-B19A-F5B772876382}" name="moyenne_age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21">
  <location ref="AH3:AH4" firstHeaderRow="1" firstDataRow="1" firstDataCol="0"/>
  <pivotFields count="18">
    <pivotField showAll="0"/>
    <pivotField showAll="0"/>
    <pivotField showAll="0">
      <items count="3">
        <item x="1"/>
        <item x="0"/>
        <item t="default"/>
      </items>
    </pivotField>
    <pivotField dataField="1" showAll="0"/>
    <pivotField showAll="0">
      <items count="7">
        <item x="0"/>
        <item x="2"/>
        <item x="4"/>
        <item x="1"/>
        <item x="3"/>
        <item x="5"/>
        <item t="default"/>
      </items>
    </pivotField>
    <pivotField showAll="0">
      <items count="3">
        <item x="1"/>
        <item x="0"/>
        <item t="default"/>
      </items>
    </pivotField>
    <pivotField numFmtId="14" showAll="0">
      <items count="291">
        <item x="248"/>
        <item x="229"/>
        <item x="48"/>
        <item x="183"/>
        <item x="108"/>
        <item x="5"/>
        <item x="163"/>
        <item x="151"/>
        <item x="142"/>
        <item x="69"/>
        <item x="265"/>
        <item x="66"/>
        <item x="272"/>
        <item x="122"/>
        <item x="64"/>
        <item x="11"/>
        <item x="266"/>
        <item x="191"/>
        <item x="35"/>
        <item x="197"/>
        <item x="277"/>
        <item x="206"/>
        <item x="85"/>
        <item x="31"/>
        <item x="188"/>
        <item x="224"/>
        <item x="264"/>
        <item x="212"/>
        <item x="80"/>
        <item x="258"/>
        <item x="278"/>
        <item x="170"/>
        <item x="81"/>
        <item x="288"/>
        <item x="241"/>
        <item x="271"/>
        <item x="286"/>
        <item x="225"/>
        <item x="259"/>
        <item x="140"/>
        <item x="144"/>
        <item x="72"/>
        <item x="76"/>
        <item x="24"/>
        <item x="255"/>
        <item x="276"/>
        <item x="89"/>
        <item x="208"/>
        <item x="121"/>
        <item x="179"/>
        <item x="194"/>
        <item x="214"/>
        <item x="263"/>
        <item x="46"/>
        <item x="177"/>
        <item x="115"/>
        <item x="253"/>
        <item x="190"/>
        <item x="257"/>
        <item x="216"/>
        <item x="273"/>
        <item x="20"/>
        <item x="139"/>
        <item x="96"/>
        <item x="68"/>
        <item x="154"/>
        <item x="95"/>
        <item x="280"/>
        <item x="109"/>
        <item x="1"/>
        <item x="26"/>
        <item x="234"/>
        <item x="74"/>
        <item x="73"/>
        <item x="161"/>
        <item x="226"/>
        <item x="97"/>
        <item x="28"/>
        <item x="117"/>
        <item x="221"/>
        <item x="62"/>
        <item x="228"/>
        <item x="71"/>
        <item x="61"/>
        <item x="219"/>
        <item x="180"/>
        <item x="9"/>
        <item x="186"/>
        <item x="4"/>
        <item x="243"/>
        <item x="231"/>
        <item x="220"/>
        <item x="131"/>
        <item x="15"/>
        <item x="152"/>
        <item x="211"/>
        <item x="13"/>
        <item x="60"/>
        <item x="43"/>
        <item x="181"/>
        <item x="86"/>
        <item x="126"/>
        <item x="176"/>
        <item x="77"/>
        <item x="123"/>
        <item x="155"/>
        <item x="196"/>
        <item x="118"/>
        <item x="88"/>
        <item x="172"/>
        <item x="63"/>
        <item x="232"/>
        <item x="223"/>
        <item x="134"/>
        <item x="262"/>
        <item x="173"/>
        <item x="33"/>
        <item x="34"/>
        <item x="49"/>
        <item x="25"/>
        <item x="146"/>
        <item x="6"/>
        <item x="113"/>
        <item x="135"/>
        <item x="159"/>
        <item x="90"/>
        <item x="39"/>
        <item x="160"/>
        <item x="150"/>
        <item x="105"/>
        <item x="133"/>
        <item x="268"/>
        <item x="18"/>
        <item x="204"/>
        <item x="282"/>
        <item x="284"/>
        <item x="132"/>
        <item x="281"/>
        <item x="274"/>
        <item x="235"/>
        <item x="256"/>
        <item x="101"/>
        <item x="136"/>
        <item x="38"/>
        <item x="102"/>
        <item x="44"/>
        <item x="53"/>
        <item x="233"/>
        <item x="54"/>
        <item x="75"/>
        <item x="203"/>
        <item x="84"/>
        <item x="114"/>
        <item x="29"/>
        <item x="260"/>
        <item x="143"/>
        <item x="193"/>
        <item x="78"/>
        <item x="251"/>
        <item x="37"/>
        <item x="7"/>
        <item x="125"/>
        <item x="227"/>
        <item x="147"/>
        <item x="100"/>
        <item x="32"/>
        <item x="127"/>
        <item x="130"/>
        <item x="2"/>
        <item x="167"/>
        <item x="153"/>
        <item x="287"/>
        <item x="249"/>
        <item x="178"/>
        <item x="275"/>
        <item x="246"/>
        <item x="52"/>
        <item x="213"/>
        <item x="254"/>
        <item x="218"/>
        <item x="164"/>
        <item x="51"/>
        <item x="12"/>
        <item x="156"/>
        <item x="58"/>
        <item x="162"/>
        <item x="239"/>
        <item x="267"/>
        <item x="83"/>
        <item x="110"/>
        <item x="56"/>
        <item x="106"/>
        <item x="45"/>
        <item x="187"/>
        <item x="112"/>
        <item x="57"/>
        <item x="195"/>
        <item x="40"/>
        <item x="59"/>
        <item x="285"/>
        <item x="19"/>
        <item x="124"/>
        <item x="200"/>
        <item x="201"/>
        <item x="269"/>
        <item x="16"/>
        <item x="8"/>
        <item x="279"/>
        <item x="116"/>
        <item x="215"/>
        <item x="141"/>
        <item x="171"/>
        <item x="270"/>
        <item x="22"/>
        <item x="205"/>
        <item x="92"/>
        <item x="50"/>
        <item x="168"/>
        <item x="3"/>
        <item x="70"/>
        <item x="189"/>
        <item x="47"/>
        <item x="252"/>
        <item x="210"/>
        <item x="129"/>
        <item x="165"/>
        <item x="128"/>
        <item x="21"/>
        <item x="182"/>
        <item x="202"/>
        <item x="198"/>
        <item x="103"/>
        <item x="145"/>
        <item x="27"/>
        <item x="169"/>
        <item x="0"/>
        <item x="148"/>
        <item x="14"/>
        <item x="185"/>
        <item x="17"/>
        <item x="87"/>
        <item x="247"/>
        <item x="107"/>
        <item x="138"/>
        <item x="175"/>
        <item x="217"/>
        <item x="119"/>
        <item x="199"/>
        <item x="94"/>
        <item x="104"/>
        <item x="289"/>
        <item x="111"/>
        <item x="23"/>
        <item x="283"/>
        <item x="192"/>
        <item x="137"/>
        <item x="65"/>
        <item x="222"/>
        <item x="245"/>
        <item x="36"/>
        <item x="91"/>
        <item x="240"/>
        <item x="55"/>
        <item x="238"/>
        <item x="79"/>
        <item x="184"/>
        <item x="158"/>
        <item x="244"/>
        <item x="261"/>
        <item x="98"/>
        <item x="30"/>
        <item x="10"/>
        <item x="99"/>
        <item x="207"/>
        <item x="166"/>
        <item x="230"/>
        <item x="250"/>
        <item x="42"/>
        <item x="67"/>
        <item x="120"/>
        <item x="209"/>
        <item x="242"/>
        <item x="236"/>
        <item x="174"/>
        <item x="93"/>
        <item x="237"/>
        <item x="82"/>
        <item x="41"/>
        <item x="149"/>
        <item x="157"/>
        <item t="default"/>
      </items>
    </pivotField>
    <pivotField showAll="0">
      <items count="4">
        <item x="2"/>
        <item x="0"/>
        <item x="1"/>
        <item t="default"/>
      </items>
    </pivotField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Items count="1">
    <i/>
  </rowItems>
  <colItems count="1">
    <i/>
  </colItems>
  <dataFields count="1">
    <dataField name="Moyenne de Age" fld="3" subtotal="average" baseField="0" baseItem="0"/>
  </dataFields>
  <formats count="1"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E09BE7-DA00-4C2C-9CFF-16328D3AD538}" name="total_effectif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2">
  <location ref="M3:M4" firstHeaderRow="1" firstDataRow="1" firstDataCol="0"/>
  <pivotFields count="18">
    <pivotField showAll="0"/>
    <pivotField showAll="0"/>
    <pivotField dataField="1" showAll="0">
      <items count="3">
        <item x="1"/>
        <item x="0"/>
        <item t="default"/>
      </items>
    </pivotField>
    <pivotField showAll="0"/>
    <pivotField showAll="0">
      <items count="7">
        <item x="0"/>
        <item x="2"/>
        <item x="4"/>
        <item x="1"/>
        <item x="3"/>
        <item x="5"/>
        <item t="default"/>
      </items>
    </pivotField>
    <pivotField showAll="0">
      <items count="3">
        <item x="1"/>
        <item x="0"/>
        <item t="default"/>
      </items>
    </pivotField>
    <pivotField numFmtId="14" showAll="0">
      <items count="291">
        <item x="248"/>
        <item x="229"/>
        <item x="48"/>
        <item x="183"/>
        <item x="108"/>
        <item x="5"/>
        <item x="163"/>
        <item x="151"/>
        <item x="142"/>
        <item x="69"/>
        <item x="265"/>
        <item x="66"/>
        <item x="272"/>
        <item x="122"/>
        <item x="64"/>
        <item x="11"/>
        <item x="266"/>
        <item x="191"/>
        <item x="35"/>
        <item x="197"/>
        <item x="277"/>
        <item x="206"/>
        <item x="85"/>
        <item x="31"/>
        <item x="188"/>
        <item x="224"/>
        <item x="264"/>
        <item x="212"/>
        <item x="80"/>
        <item x="258"/>
        <item x="278"/>
        <item x="170"/>
        <item x="81"/>
        <item x="288"/>
        <item x="241"/>
        <item x="271"/>
        <item x="286"/>
        <item x="225"/>
        <item x="259"/>
        <item x="140"/>
        <item x="144"/>
        <item x="72"/>
        <item x="76"/>
        <item x="24"/>
        <item x="255"/>
        <item x="276"/>
        <item x="89"/>
        <item x="208"/>
        <item x="121"/>
        <item x="179"/>
        <item x="194"/>
        <item x="214"/>
        <item x="263"/>
        <item x="46"/>
        <item x="177"/>
        <item x="115"/>
        <item x="253"/>
        <item x="190"/>
        <item x="257"/>
        <item x="216"/>
        <item x="273"/>
        <item x="20"/>
        <item x="139"/>
        <item x="96"/>
        <item x="68"/>
        <item x="154"/>
        <item x="95"/>
        <item x="280"/>
        <item x="109"/>
        <item x="1"/>
        <item x="26"/>
        <item x="234"/>
        <item x="74"/>
        <item x="73"/>
        <item x="161"/>
        <item x="226"/>
        <item x="97"/>
        <item x="28"/>
        <item x="117"/>
        <item x="221"/>
        <item x="62"/>
        <item x="228"/>
        <item x="71"/>
        <item x="61"/>
        <item x="219"/>
        <item x="180"/>
        <item x="9"/>
        <item x="186"/>
        <item x="4"/>
        <item x="243"/>
        <item x="231"/>
        <item x="220"/>
        <item x="131"/>
        <item x="15"/>
        <item x="152"/>
        <item x="211"/>
        <item x="13"/>
        <item x="60"/>
        <item x="43"/>
        <item x="181"/>
        <item x="86"/>
        <item x="126"/>
        <item x="176"/>
        <item x="77"/>
        <item x="123"/>
        <item x="155"/>
        <item x="196"/>
        <item x="118"/>
        <item x="88"/>
        <item x="172"/>
        <item x="63"/>
        <item x="232"/>
        <item x="223"/>
        <item x="134"/>
        <item x="262"/>
        <item x="173"/>
        <item x="33"/>
        <item x="34"/>
        <item x="49"/>
        <item x="25"/>
        <item x="146"/>
        <item x="6"/>
        <item x="113"/>
        <item x="135"/>
        <item x="159"/>
        <item x="90"/>
        <item x="39"/>
        <item x="160"/>
        <item x="150"/>
        <item x="105"/>
        <item x="133"/>
        <item x="268"/>
        <item x="18"/>
        <item x="204"/>
        <item x="282"/>
        <item x="284"/>
        <item x="132"/>
        <item x="281"/>
        <item x="274"/>
        <item x="235"/>
        <item x="256"/>
        <item x="101"/>
        <item x="136"/>
        <item x="38"/>
        <item x="102"/>
        <item x="44"/>
        <item x="53"/>
        <item x="233"/>
        <item x="54"/>
        <item x="75"/>
        <item x="203"/>
        <item x="84"/>
        <item x="114"/>
        <item x="29"/>
        <item x="260"/>
        <item x="143"/>
        <item x="193"/>
        <item x="78"/>
        <item x="251"/>
        <item x="37"/>
        <item x="7"/>
        <item x="125"/>
        <item x="227"/>
        <item x="147"/>
        <item x="100"/>
        <item x="32"/>
        <item x="127"/>
        <item x="130"/>
        <item x="2"/>
        <item x="167"/>
        <item x="153"/>
        <item x="287"/>
        <item x="249"/>
        <item x="178"/>
        <item x="275"/>
        <item x="246"/>
        <item x="52"/>
        <item x="213"/>
        <item x="254"/>
        <item x="218"/>
        <item x="164"/>
        <item x="51"/>
        <item x="12"/>
        <item x="156"/>
        <item x="58"/>
        <item x="162"/>
        <item x="239"/>
        <item x="267"/>
        <item x="83"/>
        <item x="110"/>
        <item x="56"/>
        <item x="106"/>
        <item x="45"/>
        <item x="187"/>
        <item x="112"/>
        <item x="57"/>
        <item x="195"/>
        <item x="40"/>
        <item x="59"/>
        <item x="285"/>
        <item x="19"/>
        <item x="124"/>
        <item x="200"/>
        <item x="201"/>
        <item x="269"/>
        <item x="16"/>
        <item x="8"/>
        <item x="279"/>
        <item x="116"/>
        <item x="215"/>
        <item x="141"/>
        <item x="171"/>
        <item x="270"/>
        <item x="22"/>
        <item x="205"/>
        <item x="92"/>
        <item x="50"/>
        <item x="168"/>
        <item x="3"/>
        <item x="70"/>
        <item x="189"/>
        <item x="47"/>
        <item x="252"/>
        <item x="210"/>
        <item x="129"/>
        <item x="165"/>
        <item x="128"/>
        <item x="21"/>
        <item x="182"/>
        <item x="202"/>
        <item x="198"/>
        <item x="103"/>
        <item x="145"/>
        <item x="27"/>
        <item x="169"/>
        <item x="0"/>
        <item x="148"/>
        <item x="14"/>
        <item x="185"/>
        <item x="17"/>
        <item x="87"/>
        <item x="247"/>
        <item x="107"/>
        <item x="138"/>
        <item x="175"/>
        <item x="217"/>
        <item x="119"/>
        <item x="199"/>
        <item x="94"/>
        <item x="104"/>
        <item x="289"/>
        <item x="111"/>
        <item x="23"/>
        <item x="283"/>
        <item x="192"/>
        <item x="137"/>
        <item x="65"/>
        <item x="222"/>
        <item x="245"/>
        <item x="36"/>
        <item x="91"/>
        <item x="240"/>
        <item x="55"/>
        <item x="238"/>
        <item x="79"/>
        <item x="184"/>
        <item x="158"/>
        <item x="244"/>
        <item x="261"/>
        <item x="98"/>
        <item x="30"/>
        <item x="10"/>
        <item x="99"/>
        <item x="207"/>
        <item x="166"/>
        <item x="230"/>
        <item x="250"/>
        <item x="42"/>
        <item x="67"/>
        <item x="120"/>
        <item x="209"/>
        <item x="242"/>
        <item x="236"/>
        <item x="174"/>
        <item x="93"/>
        <item x="237"/>
        <item x="82"/>
        <item x="41"/>
        <item x="149"/>
        <item x="157"/>
        <item t="default"/>
      </items>
    </pivotField>
    <pivotField showAll="0">
      <items count="4">
        <item x="2"/>
        <item x="0"/>
        <item x="1"/>
        <item t="default"/>
      </items>
    </pivotField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Items count="1">
    <i/>
  </rowItems>
  <colItems count="1">
    <i/>
  </colItems>
  <dataFields count="1">
    <dataField name="Nombre de Sexe" fld="2" subtotal="count" baseField="2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0EF0EF-C64B-400B-99E3-289AE0F9CDCA}" name="ages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multipleFieldFilters="0" chartFormat="8">
  <location ref="E3:G8" firstHeaderRow="1" firstDataRow="2" firstDataCol="1"/>
  <pivotFields count="18">
    <pivotField showAll="0" defaultSubtotal="0"/>
    <pivotField showAll="0" defaultSubtotal="0"/>
    <pivotField axis="axisCol" showAll="0" defaultSubtotal="0">
      <items count="2">
        <item x="0"/>
        <item x="1"/>
      </items>
    </pivotField>
    <pivotField axis="axisRow" dataField="1"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6">
        <item x="0"/>
        <item x="2"/>
        <item x="4"/>
        <item x="1"/>
        <item x="3"/>
        <item x="5"/>
      </items>
    </pivotField>
    <pivotField showAll="0" defaultSubtotal="0">
      <items count="2">
        <item x="1"/>
        <item x="0"/>
      </items>
    </pivotField>
    <pivotField numFmtId="14" showAll="0" defaultSubtotal="0">
      <items count="290">
        <item x="248"/>
        <item x="229"/>
        <item x="48"/>
        <item x="183"/>
        <item x="108"/>
        <item x="5"/>
        <item x="163"/>
        <item x="151"/>
        <item x="142"/>
        <item x="69"/>
        <item x="265"/>
        <item x="66"/>
        <item x="272"/>
        <item x="122"/>
        <item x="64"/>
        <item x="11"/>
        <item x="266"/>
        <item x="191"/>
        <item x="35"/>
        <item x="197"/>
        <item x="277"/>
        <item x="206"/>
        <item x="85"/>
        <item x="31"/>
        <item x="188"/>
        <item x="224"/>
        <item x="264"/>
        <item x="212"/>
        <item x="80"/>
        <item x="258"/>
        <item x="278"/>
        <item x="170"/>
        <item x="81"/>
        <item x="288"/>
        <item x="241"/>
        <item x="271"/>
        <item x="286"/>
        <item x="225"/>
        <item x="259"/>
        <item x="140"/>
        <item x="144"/>
        <item x="72"/>
        <item x="76"/>
        <item x="24"/>
        <item x="255"/>
        <item x="276"/>
        <item x="89"/>
        <item x="208"/>
        <item x="121"/>
        <item x="179"/>
        <item x="194"/>
        <item x="214"/>
        <item x="263"/>
        <item x="46"/>
        <item x="177"/>
        <item x="115"/>
        <item x="253"/>
        <item x="190"/>
        <item x="257"/>
        <item x="216"/>
        <item x="273"/>
        <item x="20"/>
        <item x="139"/>
        <item x="96"/>
        <item x="68"/>
        <item x="154"/>
        <item x="95"/>
        <item x="280"/>
        <item x="109"/>
        <item x="1"/>
        <item x="26"/>
        <item x="234"/>
        <item x="74"/>
        <item x="73"/>
        <item x="161"/>
        <item x="226"/>
        <item x="97"/>
        <item x="28"/>
        <item x="117"/>
        <item x="221"/>
        <item x="62"/>
        <item x="228"/>
        <item x="71"/>
        <item x="61"/>
        <item x="219"/>
        <item x="180"/>
        <item x="9"/>
        <item x="186"/>
        <item x="4"/>
        <item x="243"/>
        <item x="231"/>
        <item x="220"/>
        <item x="131"/>
        <item x="15"/>
        <item x="152"/>
        <item x="211"/>
        <item x="13"/>
        <item x="60"/>
        <item x="43"/>
        <item x="181"/>
        <item x="86"/>
        <item x="126"/>
        <item x="176"/>
        <item x="77"/>
        <item x="123"/>
        <item x="155"/>
        <item x="196"/>
        <item x="118"/>
        <item x="88"/>
        <item x="172"/>
        <item x="63"/>
        <item x="232"/>
        <item x="223"/>
        <item x="134"/>
        <item x="262"/>
        <item x="173"/>
        <item x="33"/>
        <item x="34"/>
        <item x="49"/>
        <item x="25"/>
        <item x="146"/>
        <item x="6"/>
        <item x="113"/>
        <item x="135"/>
        <item x="159"/>
        <item x="90"/>
        <item x="39"/>
        <item x="160"/>
        <item x="150"/>
        <item x="105"/>
        <item x="133"/>
        <item x="268"/>
        <item x="18"/>
        <item x="204"/>
        <item x="282"/>
        <item x="284"/>
        <item x="132"/>
        <item x="281"/>
        <item x="274"/>
        <item x="235"/>
        <item x="256"/>
        <item x="101"/>
        <item x="136"/>
        <item x="38"/>
        <item x="102"/>
        <item x="44"/>
        <item x="53"/>
        <item x="233"/>
        <item x="54"/>
        <item x="75"/>
        <item x="203"/>
        <item x="84"/>
        <item x="114"/>
        <item x="29"/>
        <item x="260"/>
        <item x="143"/>
        <item x="193"/>
        <item x="78"/>
        <item x="251"/>
        <item x="37"/>
        <item x="7"/>
        <item x="125"/>
        <item x="227"/>
        <item x="147"/>
        <item x="100"/>
        <item x="32"/>
        <item x="127"/>
        <item x="130"/>
        <item x="2"/>
        <item x="167"/>
        <item x="153"/>
        <item x="287"/>
        <item x="249"/>
        <item x="178"/>
        <item x="275"/>
        <item x="246"/>
        <item x="52"/>
        <item x="213"/>
        <item x="254"/>
        <item x="218"/>
        <item x="164"/>
        <item x="51"/>
        <item x="12"/>
        <item x="156"/>
        <item x="58"/>
        <item x="162"/>
        <item x="239"/>
        <item x="267"/>
        <item x="83"/>
        <item x="110"/>
        <item x="56"/>
        <item x="106"/>
        <item x="45"/>
        <item x="187"/>
        <item x="112"/>
        <item x="57"/>
        <item x="195"/>
        <item x="40"/>
        <item x="59"/>
        <item x="285"/>
        <item x="19"/>
        <item x="124"/>
        <item x="200"/>
        <item x="201"/>
        <item x="269"/>
        <item x="16"/>
        <item x="8"/>
        <item x="279"/>
        <item x="116"/>
        <item x="215"/>
        <item x="141"/>
        <item x="171"/>
        <item x="270"/>
        <item x="22"/>
        <item x="205"/>
        <item x="92"/>
        <item x="50"/>
        <item x="168"/>
        <item x="3"/>
        <item x="70"/>
        <item x="189"/>
        <item x="47"/>
        <item x="252"/>
        <item x="210"/>
        <item x="129"/>
        <item x="165"/>
        <item x="128"/>
        <item x="21"/>
        <item x="182"/>
        <item x="202"/>
        <item x="198"/>
        <item x="103"/>
        <item x="145"/>
        <item x="27"/>
        <item x="169"/>
        <item x="0"/>
        <item x="148"/>
        <item x="14"/>
        <item x="185"/>
        <item x="17"/>
        <item x="87"/>
        <item x="247"/>
        <item x="107"/>
        <item x="138"/>
        <item x="175"/>
        <item x="217"/>
        <item x="119"/>
        <item x="199"/>
        <item x="94"/>
        <item x="104"/>
        <item x="289"/>
        <item x="111"/>
        <item x="23"/>
        <item x="283"/>
        <item x="192"/>
        <item x="137"/>
        <item x="65"/>
        <item x="222"/>
        <item x="245"/>
        <item x="36"/>
        <item x="91"/>
        <item x="240"/>
        <item x="55"/>
        <item x="238"/>
        <item x="79"/>
        <item x="184"/>
        <item x="158"/>
        <item x="244"/>
        <item x="261"/>
        <item x="98"/>
        <item x="30"/>
        <item x="10"/>
        <item x="99"/>
        <item x="207"/>
        <item x="166"/>
        <item x="230"/>
        <item x="250"/>
        <item x="42"/>
        <item x="67"/>
        <item x="120"/>
        <item x="209"/>
        <item x="242"/>
        <item x="236"/>
        <item x="174"/>
        <item x="93"/>
        <item x="237"/>
        <item x="82"/>
        <item x="41"/>
        <item x="149"/>
        <item x="157"/>
      </items>
    </pivotField>
    <pivotField showAll="0" defaultSubtotal="0">
      <items count="3">
        <item x="2"/>
        <item x="0"/>
        <item x="1"/>
      </items>
    </pivotField>
    <pivotField numFmtId="164" showAll="0" defaultSubtotal="0"/>
    <pivotField numFmtId="164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ubtotalTop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ubtotalTop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</pivotFields>
  <rowFields count="1">
    <field x="3"/>
  </rowFields>
  <rowItems count="4">
    <i>
      <x v="1"/>
    </i>
    <i>
      <x v="2"/>
    </i>
    <i>
      <x v="3"/>
    </i>
    <i>
      <x v="4"/>
    </i>
  </rowItems>
  <colFields count="1">
    <field x="2"/>
  </colFields>
  <colItems count="2">
    <i>
      <x/>
    </i>
    <i>
      <x v="1"/>
    </i>
  </colItems>
  <dataFields count="1">
    <dataField name="Nombre de Age" fld="3" subtotal="count" baseField="3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0162B1-71D0-4BAD-82AC-9B49944FF7CB}" name="embauches_années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10">
  <location ref="T3:U15" firstHeaderRow="1" firstDataRow="1" firstDataCol="1"/>
  <pivotFields count="18">
    <pivotField dataField="1" showAll="0"/>
    <pivotField showAll="0"/>
    <pivotField showAll="0">
      <items count="3">
        <item x="1"/>
        <item x="0"/>
        <item t="default"/>
      </items>
    </pivotField>
    <pivotField showAll="0"/>
    <pivotField showAll="0">
      <items count="7">
        <item x="0"/>
        <item x="2"/>
        <item x="4"/>
        <item x="1"/>
        <item x="3"/>
        <item x="5"/>
        <item t="default"/>
      </items>
    </pivotField>
    <pivotField showAll="0">
      <items count="3">
        <item x="1"/>
        <item x="0"/>
        <item t="default"/>
      </items>
    </pivotField>
    <pivotField numFmtId="14" showAll="0">
      <items count="291">
        <item x="248"/>
        <item x="229"/>
        <item x="48"/>
        <item x="183"/>
        <item x="108"/>
        <item x="5"/>
        <item x="163"/>
        <item x="151"/>
        <item x="142"/>
        <item x="69"/>
        <item x="265"/>
        <item x="66"/>
        <item x="272"/>
        <item x="122"/>
        <item x="64"/>
        <item x="11"/>
        <item x="266"/>
        <item x="191"/>
        <item x="35"/>
        <item x="197"/>
        <item x="277"/>
        <item x="206"/>
        <item x="85"/>
        <item x="31"/>
        <item x="188"/>
        <item x="224"/>
        <item x="264"/>
        <item x="212"/>
        <item x="80"/>
        <item x="258"/>
        <item x="278"/>
        <item x="170"/>
        <item x="81"/>
        <item x="288"/>
        <item x="241"/>
        <item x="271"/>
        <item x="286"/>
        <item x="225"/>
        <item x="259"/>
        <item x="140"/>
        <item x="144"/>
        <item x="72"/>
        <item x="76"/>
        <item x="24"/>
        <item x="255"/>
        <item x="276"/>
        <item x="89"/>
        <item x="208"/>
        <item x="121"/>
        <item x="179"/>
        <item x="194"/>
        <item x="214"/>
        <item x="263"/>
        <item x="46"/>
        <item x="177"/>
        <item x="115"/>
        <item x="253"/>
        <item x="190"/>
        <item x="257"/>
        <item x="216"/>
        <item x="273"/>
        <item x="20"/>
        <item x="139"/>
        <item x="96"/>
        <item x="68"/>
        <item x="154"/>
        <item x="95"/>
        <item x="280"/>
        <item x="109"/>
        <item x="1"/>
        <item x="26"/>
        <item x="234"/>
        <item x="74"/>
        <item x="73"/>
        <item x="161"/>
        <item x="226"/>
        <item x="97"/>
        <item x="28"/>
        <item x="117"/>
        <item x="221"/>
        <item x="62"/>
        <item x="228"/>
        <item x="71"/>
        <item x="61"/>
        <item x="219"/>
        <item x="180"/>
        <item x="9"/>
        <item x="186"/>
        <item x="4"/>
        <item x="243"/>
        <item x="231"/>
        <item x="220"/>
        <item x="131"/>
        <item x="15"/>
        <item x="152"/>
        <item x="211"/>
        <item x="13"/>
        <item x="60"/>
        <item x="43"/>
        <item x="181"/>
        <item x="86"/>
        <item x="126"/>
        <item x="176"/>
        <item x="77"/>
        <item x="123"/>
        <item x="155"/>
        <item x="196"/>
        <item x="118"/>
        <item x="88"/>
        <item x="172"/>
        <item x="63"/>
        <item x="232"/>
        <item x="223"/>
        <item x="134"/>
        <item x="262"/>
        <item x="173"/>
        <item x="33"/>
        <item x="34"/>
        <item x="49"/>
        <item x="25"/>
        <item x="146"/>
        <item x="6"/>
        <item x="113"/>
        <item x="135"/>
        <item x="159"/>
        <item x="90"/>
        <item x="39"/>
        <item x="160"/>
        <item x="150"/>
        <item x="105"/>
        <item x="133"/>
        <item x="268"/>
        <item x="18"/>
        <item x="204"/>
        <item x="282"/>
        <item x="284"/>
        <item x="132"/>
        <item x="281"/>
        <item x="274"/>
        <item x="235"/>
        <item x="256"/>
        <item x="101"/>
        <item x="136"/>
        <item x="38"/>
        <item x="102"/>
        <item x="44"/>
        <item x="53"/>
        <item x="233"/>
        <item x="54"/>
        <item x="75"/>
        <item x="203"/>
        <item x="84"/>
        <item x="114"/>
        <item x="29"/>
        <item x="260"/>
        <item x="143"/>
        <item x="193"/>
        <item x="78"/>
        <item x="251"/>
        <item x="37"/>
        <item x="7"/>
        <item x="125"/>
        <item x="227"/>
        <item x="147"/>
        <item x="100"/>
        <item x="32"/>
        <item x="127"/>
        <item x="130"/>
        <item x="2"/>
        <item x="167"/>
        <item x="153"/>
        <item x="287"/>
        <item x="249"/>
        <item x="178"/>
        <item x="275"/>
        <item x="246"/>
        <item x="52"/>
        <item x="213"/>
        <item x="254"/>
        <item x="218"/>
        <item x="164"/>
        <item x="51"/>
        <item x="12"/>
        <item x="156"/>
        <item x="58"/>
        <item x="162"/>
        <item x="239"/>
        <item x="267"/>
        <item x="83"/>
        <item x="110"/>
        <item x="56"/>
        <item x="106"/>
        <item x="45"/>
        <item x="187"/>
        <item x="112"/>
        <item x="57"/>
        <item x="195"/>
        <item x="40"/>
        <item x="59"/>
        <item x="285"/>
        <item x="19"/>
        <item x="124"/>
        <item x="200"/>
        <item x="201"/>
        <item x="269"/>
        <item x="16"/>
        <item x="8"/>
        <item x="279"/>
        <item x="116"/>
        <item x="215"/>
        <item x="141"/>
        <item x="171"/>
        <item x="270"/>
        <item x="22"/>
        <item x="205"/>
        <item x="92"/>
        <item x="50"/>
        <item x="168"/>
        <item x="3"/>
        <item x="70"/>
        <item x="189"/>
        <item x="47"/>
        <item x="252"/>
        <item x="210"/>
        <item x="129"/>
        <item x="165"/>
        <item x="128"/>
        <item x="21"/>
        <item x="182"/>
        <item x="202"/>
        <item x="198"/>
        <item x="103"/>
        <item x="145"/>
        <item x="27"/>
        <item x="169"/>
        <item x="0"/>
        <item x="148"/>
        <item x="14"/>
        <item x="185"/>
        <item x="17"/>
        <item x="87"/>
        <item x="247"/>
        <item x="107"/>
        <item x="138"/>
        <item x="175"/>
        <item x="217"/>
        <item x="119"/>
        <item x="199"/>
        <item x="94"/>
        <item x="104"/>
        <item x="289"/>
        <item x="111"/>
        <item x="23"/>
        <item x="283"/>
        <item x="192"/>
        <item x="137"/>
        <item x="65"/>
        <item x="222"/>
        <item x="245"/>
        <item x="36"/>
        <item x="91"/>
        <item x="240"/>
        <item x="55"/>
        <item x="238"/>
        <item x="79"/>
        <item x="184"/>
        <item x="158"/>
        <item x="244"/>
        <item x="261"/>
        <item x="98"/>
        <item x="30"/>
        <item x="10"/>
        <item x="99"/>
        <item x="207"/>
        <item x="166"/>
        <item x="230"/>
        <item x="250"/>
        <item x="42"/>
        <item x="67"/>
        <item x="120"/>
        <item x="209"/>
        <item x="242"/>
        <item x="236"/>
        <item x="174"/>
        <item x="93"/>
        <item x="237"/>
        <item x="82"/>
        <item x="41"/>
        <item x="149"/>
        <item x="157"/>
        <item t="default"/>
      </items>
    </pivotField>
    <pivotField showAll="0">
      <items count="4">
        <item x="2"/>
        <item x="0"/>
        <item x="1"/>
        <item t="default"/>
      </items>
    </pivotField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1">
    <field x="17"/>
  </rowFields>
  <row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Nombre de ID Employé" fld="0" subtotal="count" baseField="0" baseItem="0"/>
  </dataFields>
  <chartFormats count="1"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61CB28-365C-4727-8203-F48C82B42E66}" name="types_postes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19">
  <location ref="Y3:AC5" firstHeaderRow="1" firstDataRow="2" firstDataCol="1"/>
  <pivotFields count="18">
    <pivotField showAll="0"/>
    <pivotField showAll="0"/>
    <pivotField showAll="0">
      <items count="3">
        <item x="1"/>
        <item x="0"/>
        <item t="default"/>
      </items>
    </pivotField>
    <pivotField showAll="0"/>
    <pivotField showAll="0">
      <items count="7">
        <item x="0"/>
        <item x="2"/>
        <item x="4"/>
        <item x="1"/>
        <item x="3"/>
        <item x="5"/>
        <item t="default"/>
      </items>
    </pivotField>
    <pivotField showAll="0">
      <items count="3">
        <item x="1"/>
        <item x="0"/>
        <item t="default"/>
      </items>
    </pivotField>
    <pivotField numFmtId="14" showAll="0">
      <items count="291">
        <item x="248"/>
        <item x="229"/>
        <item x="48"/>
        <item x="183"/>
        <item x="108"/>
        <item x="5"/>
        <item x="163"/>
        <item x="151"/>
        <item x="142"/>
        <item x="69"/>
        <item x="265"/>
        <item x="66"/>
        <item x="272"/>
        <item x="122"/>
        <item x="64"/>
        <item x="11"/>
        <item x="266"/>
        <item x="191"/>
        <item x="35"/>
        <item x="197"/>
        <item x="277"/>
        <item x="206"/>
        <item x="85"/>
        <item x="31"/>
        <item x="188"/>
        <item x="224"/>
        <item x="264"/>
        <item x="212"/>
        <item x="80"/>
        <item x="258"/>
        <item x="278"/>
        <item x="170"/>
        <item x="81"/>
        <item x="288"/>
        <item x="241"/>
        <item x="271"/>
        <item x="286"/>
        <item x="225"/>
        <item x="259"/>
        <item x="140"/>
        <item x="144"/>
        <item x="72"/>
        <item x="76"/>
        <item x="24"/>
        <item x="255"/>
        <item x="276"/>
        <item x="89"/>
        <item x="208"/>
        <item x="121"/>
        <item x="179"/>
        <item x="194"/>
        <item x="214"/>
        <item x="263"/>
        <item x="46"/>
        <item x="177"/>
        <item x="115"/>
        <item x="253"/>
        <item x="190"/>
        <item x="257"/>
        <item x="216"/>
        <item x="273"/>
        <item x="20"/>
        <item x="139"/>
        <item x="96"/>
        <item x="68"/>
        <item x="154"/>
        <item x="95"/>
        <item x="280"/>
        <item x="109"/>
        <item x="1"/>
        <item x="26"/>
        <item x="234"/>
        <item x="74"/>
        <item x="73"/>
        <item x="161"/>
        <item x="226"/>
        <item x="97"/>
        <item x="28"/>
        <item x="117"/>
        <item x="221"/>
        <item x="62"/>
        <item x="228"/>
        <item x="71"/>
        <item x="61"/>
        <item x="219"/>
        <item x="180"/>
        <item x="9"/>
        <item x="186"/>
        <item x="4"/>
        <item x="243"/>
        <item x="231"/>
        <item x="220"/>
        <item x="131"/>
        <item x="15"/>
        <item x="152"/>
        <item x="211"/>
        <item x="13"/>
        <item x="60"/>
        <item x="43"/>
        <item x="181"/>
        <item x="86"/>
        <item x="126"/>
        <item x="176"/>
        <item x="77"/>
        <item x="123"/>
        <item x="155"/>
        <item x="196"/>
        <item x="118"/>
        <item x="88"/>
        <item x="172"/>
        <item x="63"/>
        <item x="232"/>
        <item x="223"/>
        <item x="134"/>
        <item x="262"/>
        <item x="173"/>
        <item x="33"/>
        <item x="34"/>
        <item x="49"/>
        <item x="25"/>
        <item x="146"/>
        <item x="6"/>
        <item x="113"/>
        <item x="135"/>
        <item x="159"/>
        <item x="90"/>
        <item x="39"/>
        <item x="160"/>
        <item x="150"/>
        <item x="105"/>
        <item x="133"/>
        <item x="268"/>
        <item x="18"/>
        <item x="204"/>
        <item x="282"/>
        <item x="284"/>
        <item x="132"/>
        <item x="281"/>
        <item x="274"/>
        <item x="235"/>
        <item x="256"/>
        <item x="101"/>
        <item x="136"/>
        <item x="38"/>
        <item x="102"/>
        <item x="44"/>
        <item x="53"/>
        <item x="233"/>
        <item x="54"/>
        <item x="75"/>
        <item x="203"/>
        <item x="84"/>
        <item x="114"/>
        <item x="29"/>
        <item x="260"/>
        <item x="143"/>
        <item x="193"/>
        <item x="78"/>
        <item x="251"/>
        <item x="37"/>
        <item x="7"/>
        <item x="125"/>
        <item x="227"/>
        <item x="147"/>
        <item x="100"/>
        <item x="32"/>
        <item x="127"/>
        <item x="130"/>
        <item x="2"/>
        <item x="167"/>
        <item x="153"/>
        <item x="287"/>
        <item x="249"/>
        <item x="178"/>
        <item x="275"/>
        <item x="246"/>
        <item x="52"/>
        <item x="213"/>
        <item x="254"/>
        <item x="218"/>
        <item x="164"/>
        <item x="51"/>
        <item x="12"/>
        <item x="156"/>
        <item x="58"/>
        <item x="162"/>
        <item x="239"/>
        <item x="267"/>
        <item x="83"/>
        <item x="110"/>
        <item x="56"/>
        <item x="106"/>
        <item x="45"/>
        <item x="187"/>
        <item x="112"/>
        <item x="57"/>
        <item x="195"/>
        <item x="40"/>
        <item x="59"/>
        <item x="285"/>
        <item x="19"/>
        <item x="124"/>
        <item x="200"/>
        <item x="201"/>
        <item x="269"/>
        <item x="16"/>
        <item x="8"/>
        <item x="279"/>
        <item x="116"/>
        <item x="215"/>
        <item x="141"/>
        <item x="171"/>
        <item x="270"/>
        <item x="22"/>
        <item x="205"/>
        <item x="92"/>
        <item x="50"/>
        <item x="168"/>
        <item x="3"/>
        <item x="70"/>
        <item x="189"/>
        <item x="47"/>
        <item x="252"/>
        <item x="210"/>
        <item x="129"/>
        <item x="165"/>
        <item x="128"/>
        <item x="21"/>
        <item x="182"/>
        <item x="202"/>
        <item x="198"/>
        <item x="103"/>
        <item x="145"/>
        <item x="27"/>
        <item x="169"/>
        <item x="0"/>
        <item x="148"/>
        <item x="14"/>
        <item x="185"/>
        <item x="17"/>
        <item x="87"/>
        <item x="247"/>
        <item x="107"/>
        <item x="138"/>
        <item x="175"/>
        <item x="217"/>
        <item x="119"/>
        <item x="199"/>
        <item x="94"/>
        <item x="104"/>
        <item x="289"/>
        <item x="111"/>
        <item x="23"/>
        <item x="283"/>
        <item x="192"/>
        <item x="137"/>
        <item x="65"/>
        <item x="222"/>
        <item x="245"/>
        <item x="36"/>
        <item x="91"/>
        <item x="240"/>
        <item x="55"/>
        <item x="238"/>
        <item x="79"/>
        <item x="184"/>
        <item x="158"/>
        <item x="244"/>
        <item x="261"/>
        <item x="98"/>
        <item x="30"/>
        <item x="10"/>
        <item x="99"/>
        <item x="207"/>
        <item x="166"/>
        <item x="230"/>
        <item x="250"/>
        <item x="42"/>
        <item x="67"/>
        <item x="120"/>
        <item x="209"/>
        <item x="242"/>
        <item x="236"/>
        <item x="174"/>
        <item x="93"/>
        <item x="237"/>
        <item x="82"/>
        <item x="41"/>
        <item x="149"/>
        <item x="157"/>
        <item t="default"/>
      </items>
    </pivotField>
    <pivotField axis="axisCol" dataField="1" showAll="0">
      <items count="4">
        <item x="1"/>
        <item x="0"/>
        <item x="2"/>
        <item t="default"/>
      </items>
    </pivotField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Items count="1">
    <i/>
  </rowItems>
  <colFields count="1">
    <field x="7"/>
  </colFields>
  <colItems count="4">
    <i>
      <x/>
    </i>
    <i>
      <x v="1"/>
    </i>
    <i>
      <x v="2"/>
    </i>
    <i t="grand">
      <x/>
    </i>
  </colItems>
  <dataFields count="1">
    <dataField name="Nombre de Type d'emploi" fld="7" subtotal="count" showDataAs="percentOfTotal" baseField="7" baseItem="1" numFmtId="10"/>
  </dataFields>
  <formats count="2">
    <format dxfId="1">
      <pivotArea outline="0" collapsedLevelsAreSubtotals="1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chartFormats count="7">
    <chartFormat chart="8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8" format="12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8" format="13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8" format="14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8" format="16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B32D6C-AFD7-4C90-B66B-8C8AC2B7994F}" name="Rep_hommes_femmes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8">
  <location ref="A3:B6" firstHeaderRow="1" firstDataRow="1" firstDataCol="1"/>
  <pivotFields count="18">
    <pivotField showAll="0"/>
    <pivotField showAll="0"/>
    <pivotField axis="axisRow" dataField="1" showAll="0">
      <items count="3">
        <item x="0"/>
        <item x="1"/>
        <item t="default"/>
      </items>
    </pivotField>
    <pivotField showAll="0"/>
    <pivotField showAll="0">
      <items count="7">
        <item x="0"/>
        <item x="2"/>
        <item x="4"/>
        <item x="1"/>
        <item x="3"/>
        <item x="5"/>
        <item t="default"/>
      </items>
    </pivotField>
    <pivotField showAll="0">
      <items count="3">
        <item x="1"/>
        <item x="0"/>
        <item t="default"/>
      </items>
    </pivotField>
    <pivotField numFmtId="14" showAll="0">
      <items count="291">
        <item x="248"/>
        <item x="229"/>
        <item x="48"/>
        <item x="183"/>
        <item x="108"/>
        <item x="5"/>
        <item x="163"/>
        <item x="151"/>
        <item x="142"/>
        <item x="69"/>
        <item x="265"/>
        <item x="66"/>
        <item x="272"/>
        <item x="122"/>
        <item x="64"/>
        <item x="11"/>
        <item x="266"/>
        <item x="191"/>
        <item x="35"/>
        <item x="197"/>
        <item x="277"/>
        <item x="206"/>
        <item x="85"/>
        <item x="31"/>
        <item x="188"/>
        <item x="224"/>
        <item x="264"/>
        <item x="212"/>
        <item x="80"/>
        <item x="258"/>
        <item x="278"/>
        <item x="170"/>
        <item x="81"/>
        <item x="288"/>
        <item x="241"/>
        <item x="271"/>
        <item x="286"/>
        <item x="225"/>
        <item x="259"/>
        <item x="140"/>
        <item x="144"/>
        <item x="72"/>
        <item x="76"/>
        <item x="24"/>
        <item x="255"/>
        <item x="276"/>
        <item x="89"/>
        <item x="208"/>
        <item x="121"/>
        <item x="179"/>
        <item x="194"/>
        <item x="214"/>
        <item x="263"/>
        <item x="46"/>
        <item x="177"/>
        <item x="115"/>
        <item x="253"/>
        <item x="190"/>
        <item x="257"/>
        <item x="216"/>
        <item x="273"/>
        <item x="20"/>
        <item x="139"/>
        <item x="96"/>
        <item x="68"/>
        <item x="154"/>
        <item x="95"/>
        <item x="280"/>
        <item x="109"/>
        <item x="1"/>
        <item x="26"/>
        <item x="234"/>
        <item x="74"/>
        <item x="73"/>
        <item x="161"/>
        <item x="226"/>
        <item x="97"/>
        <item x="28"/>
        <item x="117"/>
        <item x="221"/>
        <item x="62"/>
        <item x="228"/>
        <item x="71"/>
        <item x="61"/>
        <item x="219"/>
        <item x="180"/>
        <item x="9"/>
        <item x="186"/>
        <item x="4"/>
        <item x="243"/>
        <item x="231"/>
        <item x="220"/>
        <item x="131"/>
        <item x="15"/>
        <item x="152"/>
        <item x="211"/>
        <item x="13"/>
        <item x="60"/>
        <item x="43"/>
        <item x="181"/>
        <item x="86"/>
        <item x="126"/>
        <item x="176"/>
        <item x="77"/>
        <item x="123"/>
        <item x="155"/>
        <item x="196"/>
        <item x="118"/>
        <item x="88"/>
        <item x="172"/>
        <item x="63"/>
        <item x="232"/>
        <item x="223"/>
        <item x="134"/>
        <item x="262"/>
        <item x="173"/>
        <item x="33"/>
        <item x="34"/>
        <item x="49"/>
        <item x="25"/>
        <item x="146"/>
        <item x="6"/>
        <item x="113"/>
        <item x="135"/>
        <item x="159"/>
        <item x="90"/>
        <item x="39"/>
        <item x="160"/>
        <item x="150"/>
        <item x="105"/>
        <item x="133"/>
        <item x="268"/>
        <item x="18"/>
        <item x="204"/>
        <item x="282"/>
        <item x="284"/>
        <item x="132"/>
        <item x="281"/>
        <item x="274"/>
        <item x="235"/>
        <item x="256"/>
        <item x="101"/>
        <item x="136"/>
        <item x="38"/>
        <item x="102"/>
        <item x="44"/>
        <item x="53"/>
        <item x="233"/>
        <item x="54"/>
        <item x="75"/>
        <item x="203"/>
        <item x="84"/>
        <item x="114"/>
        <item x="29"/>
        <item x="260"/>
        <item x="143"/>
        <item x="193"/>
        <item x="78"/>
        <item x="251"/>
        <item x="37"/>
        <item x="7"/>
        <item x="125"/>
        <item x="227"/>
        <item x="147"/>
        <item x="100"/>
        <item x="32"/>
        <item x="127"/>
        <item x="130"/>
        <item x="2"/>
        <item x="167"/>
        <item x="153"/>
        <item x="287"/>
        <item x="249"/>
        <item x="178"/>
        <item x="275"/>
        <item x="246"/>
        <item x="52"/>
        <item x="213"/>
        <item x="254"/>
        <item x="218"/>
        <item x="164"/>
        <item x="51"/>
        <item x="12"/>
        <item x="156"/>
        <item x="58"/>
        <item x="162"/>
        <item x="239"/>
        <item x="267"/>
        <item x="83"/>
        <item x="110"/>
        <item x="56"/>
        <item x="106"/>
        <item x="45"/>
        <item x="187"/>
        <item x="112"/>
        <item x="57"/>
        <item x="195"/>
        <item x="40"/>
        <item x="59"/>
        <item x="285"/>
        <item x="19"/>
        <item x="124"/>
        <item x="200"/>
        <item x="201"/>
        <item x="269"/>
        <item x="16"/>
        <item x="8"/>
        <item x="279"/>
        <item x="116"/>
        <item x="215"/>
        <item x="141"/>
        <item x="171"/>
        <item x="270"/>
        <item x="22"/>
        <item x="205"/>
        <item x="92"/>
        <item x="50"/>
        <item x="168"/>
        <item x="3"/>
        <item x="70"/>
        <item x="189"/>
        <item x="47"/>
        <item x="252"/>
        <item x="210"/>
        <item x="129"/>
        <item x="165"/>
        <item x="128"/>
        <item x="21"/>
        <item x="182"/>
        <item x="202"/>
        <item x="198"/>
        <item x="103"/>
        <item x="145"/>
        <item x="27"/>
        <item x="169"/>
        <item x="0"/>
        <item x="148"/>
        <item x="14"/>
        <item x="185"/>
        <item x="17"/>
        <item x="87"/>
        <item x="247"/>
        <item x="107"/>
        <item x="138"/>
        <item x="175"/>
        <item x="217"/>
        <item x="119"/>
        <item x="199"/>
        <item x="94"/>
        <item x="104"/>
        <item x="289"/>
        <item x="111"/>
        <item x="23"/>
        <item x="283"/>
        <item x="192"/>
        <item x="137"/>
        <item x="65"/>
        <item x="222"/>
        <item x="245"/>
        <item x="36"/>
        <item x="91"/>
        <item x="240"/>
        <item x="55"/>
        <item x="238"/>
        <item x="79"/>
        <item x="184"/>
        <item x="158"/>
        <item x="244"/>
        <item x="261"/>
        <item x="98"/>
        <item x="30"/>
        <item x="10"/>
        <item x="99"/>
        <item x="207"/>
        <item x="166"/>
        <item x="230"/>
        <item x="250"/>
        <item x="42"/>
        <item x="67"/>
        <item x="120"/>
        <item x="209"/>
        <item x="242"/>
        <item x="236"/>
        <item x="174"/>
        <item x="93"/>
        <item x="237"/>
        <item x="82"/>
        <item x="41"/>
        <item x="149"/>
        <item x="157"/>
        <item t="default"/>
      </items>
    </pivotField>
    <pivotField showAll="0">
      <items count="4">
        <item x="2"/>
        <item x="0"/>
        <item x="1"/>
        <item t="default"/>
      </items>
    </pivotField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Nombre de Sexe" fld="2" subtotal="count" showDataAs="percentOfTotal" baseField="2" baseItem="0" numFmtId="10"/>
  </dataFields>
  <formats count="1">
    <format dxfId="2">
      <pivotArea collapsedLevelsAreSubtotals="1" fieldPosition="0">
        <references count="1">
          <reference field="2" count="0"/>
        </references>
      </pivotArea>
    </format>
  </formats>
  <chartFormats count="3">
    <chartFormat chart="3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8FC074-9C1B-4FC6-9334-3A42B45BADB6}" name="salaires_hommes_femmes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multipleFieldFilters="0" chartFormat="15">
  <location ref="O3:P5" firstHeaderRow="1" firstDataRow="1" firstDataCol="1"/>
  <pivotFields count="18"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>
      <items count="7">
        <item x="0"/>
        <item x="2"/>
        <item x="4"/>
        <item x="1"/>
        <item x="3"/>
        <item x="5"/>
        <item t="default"/>
      </items>
    </pivotField>
    <pivotField showAll="0">
      <items count="3">
        <item x="1"/>
        <item x="0"/>
        <item t="default"/>
      </items>
    </pivotField>
    <pivotField numFmtId="14" showAll="0">
      <items count="291">
        <item x="248"/>
        <item x="229"/>
        <item x="48"/>
        <item x="183"/>
        <item x="108"/>
        <item x="5"/>
        <item x="163"/>
        <item x="151"/>
        <item x="142"/>
        <item x="69"/>
        <item x="265"/>
        <item x="66"/>
        <item x="272"/>
        <item x="122"/>
        <item x="64"/>
        <item x="11"/>
        <item x="266"/>
        <item x="191"/>
        <item x="35"/>
        <item x="197"/>
        <item x="277"/>
        <item x="206"/>
        <item x="85"/>
        <item x="31"/>
        <item x="188"/>
        <item x="224"/>
        <item x="264"/>
        <item x="212"/>
        <item x="80"/>
        <item x="258"/>
        <item x="278"/>
        <item x="170"/>
        <item x="81"/>
        <item x="288"/>
        <item x="241"/>
        <item x="271"/>
        <item x="286"/>
        <item x="225"/>
        <item x="259"/>
        <item x="140"/>
        <item x="144"/>
        <item x="72"/>
        <item x="76"/>
        <item x="24"/>
        <item x="255"/>
        <item x="276"/>
        <item x="89"/>
        <item x="208"/>
        <item x="121"/>
        <item x="179"/>
        <item x="194"/>
        <item x="214"/>
        <item x="263"/>
        <item x="46"/>
        <item x="177"/>
        <item x="115"/>
        <item x="253"/>
        <item x="190"/>
        <item x="257"/>
        <item x="216"/>
        <item x="273"/>
        <item x="20"/>
        <item x="139"/>
        <item x="96"/>
        <item x="68"/>
        <item x="154"/>
        <item x="95"/>
        <item x="280"/>
        <item x="109"/>
        <item x="1"/>
        <item x="26"/>
        <item x="234"/>
        <item x="74"/>
        <item x="73"/>
        <item x="161"/>
        <item x="226"/>
        <item x="97"/>
        <item x="28"/>
        <item x="117"/>
        <item x="221"/>
        <item x="62"/>
        <item x="228"/>
        <item x="71"/>
        <item x="61"/>
        <item x="219"/>
        <item x="180"/>
        <item x="9"/>
        <item x="186"/>
        <item x="4"/>
        <item x="243"/>
        <item x="231"/>
        <item x="220"/>
        <item x="131"/>
        <item x="15"/>
        <item x="152"/>
        <item x="211"/>
        <item x="13"/>
        <item x="60"/>
        <item x="43"/>
        <item x="181"/>
        <item x="86"/>
        <item x="126"/>
        <item x="176"/>
        <item x="77"/>
        <item x="123"/>
        <item x="155"/>
        <item x="196"/>
        <item x="118"/>
        <item x="88"/>
        <item x="172"/>
        <item x="63"/>
        <item x="232"/>
        <item x="223"/>
        <item x="134"/>
        <item x="262"/>
        <item x="173"/>
        <item x="33"/>
        <item x="34"/>
        <item x="49"/>
        <item x="25"/>
        <item x="146"/>
        <item x="6"/>
        <item x="113"/>
        <item x="135"/>
        <item x="159"/>
        <item x="90"/>
        <item x="39"/>
        <item x="160"/>
        <item x="150"/>
        <item x="105"/>
        <item x="133"/>
        <item x="268"/>
        <item x="18"/>
        <item x="204"/>
        <item x="282"/>
        <item x="284"/>
        <item x="132"/>
        <item x="281"/>
        <item x="274"/>
        <item x="235"/>
        <item x="256"/>
        <item x="101"/>
        <item x="136"/>
        <item x="38"/>
        <item x="102"/>
        <item x="44"/>
        <item x="53"/>
        <item x="233"/>
        <item x="54"/>
        <item x="75"/>
        <item x="203"/>
        <item x="84"/>
        <item x="114"/>
        <item x="29"/>
        <item x="260"/>
        <item x="143"/>
        <item x="193"/>
        <item x="78"/>
        <item x="251"/>
        <item x="37"/>
        <item x="7"/>
        <item x="125"/>
        <item x="227"/>
        <item x="147"/>
        <item x="100"/>
        <item x="32"/>
        <item x="127"/>
        <item x="130"/>
        <item x="2"/>
        <item x="167"/>
        <item x="153"/>
        <item x="287"/>
        <item x="249"/>
        <item x="178"/>
        <item x="275"/>
        <item x="246"/>
        <item x="52"/>
        <item x="213"/>
        <item x="254"/>
        <item x="218"/>
        <item x="164"/>
        <item x="51"/>
        <item x="12"/>
        <item x="156"/>
        <item x="58"/>
        <item x="162"/>
        <item x="239"/>
        <item x="267"/>
        <item x="83"/>
        <item x="110"/>
        <item x="56"/>
        <item x="106"/>
        <item x="45"/>
        <item x="187"/>
        <item x="112"/>
        <item x="57"/>
        <item x="195"/>
        <item x="40"/>
        <item x="59"/>
        <item x="285"/>
        <item x="19"/>
        <item x="124"/>
        <item x="200"/>
        <item x="201"/>
        <item x="269"/>
        <item x="16"/>
        <item x="8"/>
        <item x="279"/>
        <item x="116"/>
        <item x="215"/>
        <item x="141"/>
        <item x="171"/>
        <item x="270"/>
        <item x="22"/>
        <item x="205"/>
        <item x="92"/>
        <item x="50"/>
        <item x="168"/>
        <item x="3"/>
        <item x="70"/>
        <item x="189"/>
        <item x="47"/>
        <item x="252"/>
        <item x="210"/>
        <item x="129"/>
        <item x="165"/>
        <item x="128"/>
        <item x="21"/>
        <item x="182"/>
        <item x="202"/>
        <item x="198"/>
        <item x="103"/>
        <item x="145"/>
        <item x="27"/>
        <item x="169"/>
        <item x="0"/>
        <item x="148"/>
        <item x="14"/>
        <item x="185"/>
        <item x="17"/>
        <item x="87"/>
        <item x="247"/>
        <item x="107"/>
        <item x="138"/>
        <item x="175"/>
        <item x="217"/>
        <item x="119"/>
        <item x="199"/>
        <item x="94"/>
        <item x="104"/>
        <item x="289"/>
        <item x="111"/>
        <item x="23"/>
        <item x="283"/>
        <item x="192"/>
        <item x="137"/>
        <item x="65"/>
        <item x="222"/>
        <item x="245"/>
        <item x="36"/>
        <item x="91"/>
        <item x="240"/>
        <item x="55"/>
        <item x="238"/>
        <item x="79"/>
        <item x="184"/>
        <item x="158"/>
        <item x="244"/>
        <item x="261"/>
        <item x="98"/>
        <item x="30"/>
        <item x="10"/>
        <item x="99"/>
        <item x="207"/>
        <item x="166"/>
        <item x="230"/>
        <item x="250"/>
        <item x="42"/>
        <item x="67"/>
        <item x="120"/>
        <item x="209"/>
        <item x="242"/>
        <item x="236"/>
        <item x="174"/>
        <item x="93"/>
        <item x="237"/>
        <item x="82"/>
        <item x="41"/>
        <item x="149"/>
        <item x="157"/>
        <item t="default"/>
      </items>
    </pivotField>
    <pivotField showAll="0">
      <items count="4">
        <item x="2"/>
        <item x="0"/>
        <item x="1"/>
        <item t="default"/>
      </items>
    </pivotField>
    <pivotField dataField="1"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1">
    <field x="2"/>
  </rowFields>
  <rowItems count="2">
    <i>
      <x/>
    </i>
    <i>
      <x v="1"/>
    </i>
  </rowItems>
  <colItems count="1">
    <i/>
  </colItems>
  <dataFields count="1">
    <dataField name="Moyenne de Salaire de base" fld="8" subtotal="average" baseField="2" baseItem="0"/>
  </dataFields>
  <formats count="1">
    <format dxfId="3">
      <pivotArea collapsedLevelsAreSubtotals="1" fieldPosition="0">
        <references count="1">
          <reference field="2" count="0"/>
        </references>
      </pivotArea>
    </format>
  </formats>
  <chartFormats count="4">
    <chartFormat chart="8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3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8" format="4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8" format="5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796704-9E33-4644-B1F9-41B79B5A093D}" name="masse_salariale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5">
  <location ref="W3:W4" firstHeaderRow="1" firstDataRow="1" firstDataCol="0"/>
  <pivotFields count="18">
    <pivotField showAll="0"/>
    <pivotField showAll="0"/>
    <pivotField showAll="0">
      <items count="3">
        <item x="1"/>
        <item x="0"/>
        <item t="default"/>
      </items>
    </pivotField>
    <pivotField showAll="0"/>
    <pivotField showAll="0">
      <items count="7">
        <item x="0"/>
        <item x="2"/>
        <item x="4"/>
        <item x="1"/>
        <item x="3"/>
        <item x="5"/>
        <item t="default"/>
      </items>
    </pivotField>
    <pivotField showAll="0">
      <items count="3">
        <item x="1"/>
        <item x="0"/>
        <item t="default"/>
      </items>
    </pivotField>
    <pivotField numFmtId="14" showAll="0">
      <items count="291">
        <item x="248"/>
        <item x="229"/>
        <item x="48"/>
        <item x="183"/>
        <item x="108"/>
        <item x="5"/>
        <item x="163"/>
        <item x="151"/>
        <item x="142"/>
        <item x="69"/>
        <item x="265"/>
        <item x="66"/>
        <item x="272"/>
        <item x="122"/>
        <item x="64"/>
        <item x="11"/>
        <item x="266"/>
        <item x="191"/>
        <item x="35"/>
        <item x="197"/>
        <item x="277"/>
        <item x="206"/>
        <item x="85"/>
        <item x="31"/>
        <item x="188"/>
        <item x="224"/>
        <item x="264"/>
        <item x="212"/>
        <item x="80"/>
        <item x="258"/>
        <item x="278"/>
        <item x="170"/>
        <item x="81"/>
        <item x="288"/>
        <item x="241"/>
        <item x="271"/>
        <item x="286"/>
        <item x="225"/>
        <item x="259"/>
        <item x="140"/>
        <item x="144"/>
        <item x="72"/>
        <item x="76"/>
        <item x="24"/>
        <item x="255"/>
        <item x="276"/>
        <item x="89"/>
        <item x="208"/>
        <item x="121"/>
        <item x="179"/>
        <item x="194"/>
        <item x="214"/>
        <item x="263"/>
        <item x="46"/>
        <item x="177"/>
        <item x="115"/>
        <item x="253"/>
        <item x="190"/>
        <item x="257"/>
        <item x="216"/>
        <item x="273"/>
        <item x="20"/>
        <item x="139"/>
        <item x="96"/>
        <item x="68"/>
        <item x="154"/>
        <item x="95"/>
        <item x="280"/>
        <item x="109"/>
        <item x="1"/>
        <item x="26"/>
        <item x="234"/>
        <item x="74"/>
        <item x="73"/>
        <item x="161"/>
        <item x="226"/>
        <item x="97"/>
        <item x="28"/>
        <item x="117"/>
        <item x="221"/>
        <item x="62"/>
        <item x="228"/>
        <item x="71"/>
        <item x="61"/>
        <item x="219"/>
        <item x="180"/>
        <item x="9"/>
        <item x="186"/>
        <item x="4"/>
        <item x="243"/>
        <item x="231"/>
        <item x="220"/>
        <item x="131"/>
        <item x="15"/>
        <item x="152"/>
        <item x="211"/>
        <item x="13"/>
        <item x="60"/>
        <item x="43"/>
        <item x="181"/>
        <item x="86"/>
        <item x="126"/>
        <item x="176"/>
        <item x="77"/>
        <item x="123"/>
        <item x="155"/>
        <item x="196"/>
        <item x="118"/>
        <item x="88"/>
        <item x="172"/>
        <item x="63"/>
        <item x="232"/>
        <item x="223"/>
        <item x="134"/>
        <item x="262"/>
        <item x="173"/>
        <item x="33"/>
        <item x="34"/>
        <item x="49"/>
        <item x="25"/>
        <item x="146"/>
        <item x="6"/>
        <item x="113"/>
        <item x="135"/>
        <item x="159"/>
        <item x="90"/>
        <item x="39"/>
        <item x="160"/>
        <item x="150"/>
        <item x="105"/>
        <item x="133"/>
        <item x="268"/>
        <item x="18"/>
        <item x="204"/>
        <item x="282"/>
        <item x="284"/>
        <item x="132"/>
        <item x="281"/>
        <item x="274"/>
        <item x="235"/>
        <item x="256"/>
        <item x="101"/>
        <item x="136"/>
        <item x="38"/>
        <item x="102"/>
        <item x="44"/>
        <item x="53"/>
        <item x="233"/>
        <item x="54"/>
        <item x="75"/>
        <item x="203"/>
        <item x="84"/>
        <item x="114"/>
        <item x="29"/>
        <item x="260"/>
        <item x="143"/>
        <item x="193"/>
        <item x="78"/>
        <item x="251"/>
        <item x="37"/>
        <item x="7"/>
        <item x="125"/>
        <item x="227"/>
        <item x="147"/>
        <item x="100"/>
        <item x="32"/>
        <item x="127"/>
        <item x="130"/>
        <item x="2"/>
        <item x="167"/>
        <item x="153"/>
        <item x="287"/>
        <item x="249"/>
        <item x="178"/>
        <item x="275"/>
        <item x="246"/>
        <item x="52"/>
        <item x="213"/>
        <item x="254"/>
        <item x="218"/>
        <item x="164"/>
        <item x="51"/>
        <item x="12"/>
        <item x="156"/>
        <item x="58"/>
        <item x="162"/>
        <item x="239"/>
        <item x="267"/>
        <item x="83"/>
        <item x="110"/>
        <item x="56"/>
        <item x="106"/>
        <item x="45"/>
        <item x="187"/>
        <item x="112"/>
        <item x="57"/>
        <item x="195"/>
        <item x="40"/>
        <item x="59"/>
        <item x="285"/>
        <item x="19"/>
        <item x="124"/>
        <item x="200"/>
        <item x="201"/>
        <item x="269"/>
        <item x="16"/>
        <item x="8"/>
        <item x="279"/>
        <item x="116"/>
        <item x="215"/>
        <item x="141"/>
        <item x="171"/>
        <item x="270"/>
        <item x="22"/>
        <item x="205"/>
        <item x="92"/>
        <item x="50"/>
        <item x="168"/>
        <item x="3"/>
        <item x="70"/>
        <item x="189"/>
        <item x="47"/>
        <item x="252"/>
        <item x="210"/>
        <item x="129"/>
        <item x="165"/>
        <item x="128"/>
        <item x="21"/>
        <item x="182"/>
        <item x="202"/>
        <item x="198"/>
        <item x="103"/>
        <item x="145"/>
        <item x="27"/>
        <item x="169"/>
        <item x="0"/>
        <item x="148"/>
        <item x="14"/>
        <item x="185"/>
        <item x="17"/>
        <item x="87"/>
        <item x="247"/>
        <item x="107"/>
        <item x="138"/>
        <item x="175"/>
        <item x="217"/>
        <item x="119"/>
        <item x="199"/>
        <item x="94"/>
        <item x="104"/>
        <item x="289"/>
        <item x="111"/>
        <item x="23"/>
        <item x="283"/>
        <item x="192"/>
        <item x="137"/>
        <item x="65"/>
        <item x="222"/>
        <item x="245"/>
        <item x="36"/>
        <item x="91"/>
        <item x="240"/>
        <item x="55"/>
        <item x="238"/>
        <item x="79"/>
        <item x="184"/>
        <item x="158"/>
        <item x="244"/>
        <item x="261"/>
        <item x="98"/>
        <item x="30"/>
        <item x="10"/>
        <item x="99"/>
        <item x="207"/>
        <item x="166"/>
        <item x="230"/>
        <item x="250"/>
        <item x="42"/>
        <item x="67"/>
        <item x="120"/>
        <item x="209"/>
        <item x="242"/>
        <item x="236"/>
        <item x="174"/>
        <item x="93"/>
        <item x="237"/>
        <item x="82"/>
        <item x="41"/>
        <item x="149"/>
        <item x="157"/>
        <item t="default"/>
      </items>
    </pivotField>
    <pivotField showAll="0">
      <items count="4">
        <item x="2"/>
        <item x="0"/>
        <item x="1"/>
        <item t="default"/>
      </items>
    </pivotField>
    <pivotField dataField="1"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Items count="1">
    <i/>
  </rowItems>
  <colItems count="1">
    <i/>
  </colItems>
  <dataFields count="1">
    <dataField name="Somme de Salaire de base" fld="8" baseField="0" baseItem="0" numFmtId="164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8717F2-101C-44E8-821F-8D606DB1422B}" name="effectifs_département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24">
  <location ref="AE3:AF10" firstHeaderRow="1" firstDataRow="1" firstDataCol="1"/>
  <pivotFields count="18">
    <pivotField showAll="0"/>
    <pivotField showAll="0"/>
    <pivotField showAll="0">
      <items count="3">
        <item x="1"/>
        <item x="0"/>
        <item t="default"/>
      </items>
    </pivotField>
    <pivotField showAll="0"/>
    <pivotField axis="axisRow" dataField="1" showAll="0" sortType="ascending">
      <items count="7">
        <item x="0"/>
        <item x="2"/>
        <item x="4"/>
        <item x="1"/>
        <item x="3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3">
        <item x="1"/>
        <item x="0"/>
        <item t="default"/>
      </items>
    </pivotField>
    <pivotField numFmtId="14" showAll="0">
      <items count="291">
        <item x="248"/>
        <item x="229"/>
        <item x="48"/>
        <item x="183"/>
        <item x="108"/>
        <item x="5"/>
        <item x="163"/>
        <item x="151"/>
        <item x="142"/>
        <item x="69"/>
        <item x="265"/>
        <item x="66"/>
        <item x="272"/>
        <item x="122"/>
        <item x="64"/>
        <item x="11"/>
        <item x="266"/>
        <item x="191"/>
        <item x="35"/>
        <item x="197"/>
        <item x="277"/>
        <item x="206"/>
        <item x="85"/>
        <item x="31"/>
        <item x="188"/>
        <item x="224"/>
        <item x="264"/>
        <item x="212"/>
        <item x="80"/>
        <item x="258"/>
        <item x="278"/>
        <item x="170"/>
        <item x="81"/>
        <item x="288"/>
        <item x="241"/>
        <item x="271"/>
        <item x="286"/>
        <item x="225"/>
        <item x="259"/>
        <item x="140"/>
        <item x="144"/>
        <item x="72"/>
        <item x="76"/>
        <item x="24"/>
        <item x="255"/>
        <item x="276"/>
        <item x="89"/>
        <item x="208"/>
        <item x="121"/>
        <item x="179"/>
        <item x="194"/>
        <item x="214"/>
        <item x="263"/>
        <item x="46"/>
        <item x="177"/>
        <item x="115"/>
        <item x="253"/>
        <item x="190"/>
        <item x="257"/>
        <item x="216"/>
        <item x="273"/>
        <item x="20"/>
        <item x="139"/>
        <item x="96"/>
        <item x="68"/>
        <item x="154"/>
        <item x="95"/>
        <item x="280"/>
        <item x="109"/>
        <item x="1"/>
        <item x="26"/>
        <item x="234"/>
        <item x="74"/>
        <item x="73"/>
        <item x="161"/>
        <item x="226"/>
        <item x="97"/>
        <item x="28"/>
        <item x="117"/>
        <item x="221"/>
        <item x="62"/>
        <item x="228"/>
        <item x="71"/>
        <item x="61"/>
        <item x="219"/>
        <item x="180"/>
        <item x="9"/>
        <item x="186"/>
        <item x="4"/>
        <item x="243"/>
        <item x="231"/>
        <item x="220"/>
        <item x="131"/>
        <item x="15"/>
        <item x="152"/>
        <item x="211"/>
        <item x="13"/>
        <item x="60"/>
        <item x="43"/>
        <item x="181"/>
        <item x="86"/>
        <item x="126"/>
        <item x="176"/>
        <item x="77"/>
        <item x="123"/>
        <item x="155"/>
        <item x="196"/>
        <item x="118"/>
        <item x="88"/>
        <item x="172"/>
        <item x="63"/>
        <item x="232"/>
        <item x="223"/>
        <item x="134"/>
        <item x="262"/>
        <item x="173"/>
        <item x="33"/>
        <item x="34"/>
        <item x="49"/>
        <item x="25"/>
        <item x="146"/>
        <item x="6"/>
        <item x="113"/>
        <item x="135"/>
        <item x="159"/>
        <item x="90"/>
        <item x="39"/>
        <item x="160"/>
        <item x="150"/>
        <item x="105"/>
        <item x="133"/>
        <item x="268"/>
        <item x="18"/>
        <item x="204"/>
        <item x="282"/>
        <item x="284"/>
        <item x="132"/>
        <item x="281"/>
        <item x="274"/>
        <item x="235"/>
        <item x="256"/>
        <item x="101"/>
        <item x="136"/>
        <item x="38"/>
        <item x="102"/>
        <item x="44"/>
        <item x="53"/>
        <item x="233"/>
        <item x="54"/>
        <item x="75"/>
        <item x="203"/>
        <item x="84"/>
        <item x="114"/>
        <item x="29"/>
        <item x="260"/>
        <item x="143"/>
        <item x="193"/>
        <item x="78"/>
        <item x="251"/>
        <item x="37"/>
        <item x="7"/>
        <item x="125"/>
        <item x="227"/>
        <item x="147"/>
        <item x="100"/>
        <item x="32"/>
        <item x="127"/>
        <item x="130"/>
        <item x="2"/>
        <item x="167"/>
        <item x="153"/>
        <item x="287"/>
        <item x="249"/>
        <item x="178"/>
        <item x="275"/>
        <item x="246"/>
        <item x="52"/>
        <item x="213"/>
        <item x="254"/>
        <item x="218"/>
        <item x="164"/>
        <item x="51"/>
        <item x="12"/>
        <item x="156"/>
        <item x="58"/>
        <item x="162"/>
        <item x="239"/>
        <item x="267"/>
        <item x="83"/>
        <item x="110"/>
        <item x="56"/>
        <item x="106"/>
        <item x="45"/>
        <item x="187"/>
        <item x="112"/>
        <item x="57"/>
        <item x="195"/>
        <item x="40"/>
        <item x="59"/>
        <item x="285"/>
        <item x="19"/>
        <item x="124"/>
        <item x="200"/>
        <item x="201"/>
        <item x="269"/>
        <item x="16"/>
        <item x="8"/>
        <item x="279"/>
        <item x="116"/>
        <item x="215"/>
        <item x="141"/>
        <item x="171"/>
        <item x="270"/>
        <item x="22"/>
        <item x="205"/>
        <item x="92"/>
        <item x="50"/>
        <item x="168"/>
        <item x="3"/>
        <item x="70"/>
        <item x="189"/>
        <item x="47"/>
        <item x="252"/>
        <item x="210"/>
        <item x="129"/>
        <item x="165"/>
        <item x="128"/>
        <item x="21"/>
        <item x="182"/>
        <item x="202"/>
        <item x="198"/>
        <item x="103"/>
        <item x="145"/>
        <item x="27"/>
        <item x="169"/>
        <item x="0"/>
        <item x="148"/>
        <item x="14"/>
        <item x="185"/>
        <item x="17"/>
        <item x="87"/>
        <item x="247"/>
        <item x="107"/>
        <item x="138"/>
        <item x="175"/>
        <item x="217"/>
        <item x="119"/>
        <item x="199"/>
        <item x="94"/>
        <item x="104"/>
        <item x="289"/>
        <item x="111"/>
        <item x="23"/>
        <item x="283"/>
        <item x="192"/>
        <item x="137"/>
        <item x="65"/>
        <item x="222"/>
        <item x="245"/>
        <item x="36"/>
        <item x="91"/>
        <item x="240"/>
        <item x="55"/>
        <item x="238"/>
        <item x="79"/>
        <item x="184"/>
        <item x="158"/>
        <item x="244"/>
        <item x="261"/>
        <item x="98"/>
        <item x="30"/>
        <item x="10"/>
        <item x="99"/>
        <item x="207"/>
        <item x="166"/>
        <item x="230"/>
        <item x="250"/>
        <item x="42"/>
        <item x="67"/>
        <item x="120"/>
        <item x="209"/>
        <item x="242"/>
        <item x="236"/>
        <item x="174"/>
        <item x="93"/>
        <item x="237"/>
        <item x="82"/>
        <item x="41"/>
        <item x="149"/>
        <item x="157"/>
        <item t="default"/>
      </items>
    </pivotField>
    <pivotField showAll="0">
      <items count="4">
        <item x="2"/>
        <item x="0"/>
        <item x="1"/>
        <item t="default"/>
      </items>
    </pivotField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1">
    <field x="4"/>
  </rowFields>
  <rowItems count="7">
    <i>
      <x/>
    </i>
    <i>
      <x v="4"/>
    </i>
    <i>
      <x v="1"/>
    </i>
    <i>
      <x v="2"/>
    </i>
    <i>
      <x v="5"/>
    </i>
    <i>
      <x v="3"/>
    </i>
    <i t="grand">
      <x/>
    </i>
  </rowItems>
  <colItems count="1">
    <i/>
  </colItems>
  <dataFields count="1">
    <dataField name="Nombre de Département" fld="4" subtotal="count" baseField="4" baseItem="0" numFmtId="165"/>
  </dataFields>
  <formats count="1">
    <format dxfId="5">
      <pivotArea outline="0" collapsedLevelsAreSubtotals="1" fieldPosition="0"/>
    </format>
  </formats>
  <chartFormats count="7">
    <chartFormat chart="16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10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6" format="1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16" format="1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16" format="13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16" format="14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16" format="15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épartement" xr10:uid="{00000000-0013-0000-FFFF-FFFF01000000}" sourceName="Département">
  <pivotTables>
    <pivotTable tabId="2" name="Rep_hommes_femmes"/>
    <pivotTable tabId="2" name="types_postes"/>
    <pivotTable tabId="2" name="effectifs_département"/>
    <pivotTable tabId="2" name="moyenne_age"/>
    <pivotTable tabId="2" name="ages"/>
    <pivotTable tabId="2" name="total_effectif"/>
    <pivotTable tabId="2" name="salaires_hommes_femmes"/>
    <pivotTable tabId="2" name="congés_maladie"/>
    <pivotTable tabId="2" name="embauches_années"/>
    <pivotTable tabId="2" name="masse_salariale"/>
  </pivotTables>
  <data>
    <tabular pivotCacheId="776403604">
      <items count="6">
        <i x="0" s="1"/>
        <i x="2" s="1"/>
        <i x="4" s="1"/>
        <i x="1" s="1"/>
        <i x="3" s="1"/>
        <i x="5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_d_emploi" xr10:uid="{00000000-0013-0000-FFFF-FFFF02000000}" sourceName="Type d'emploi">
  <pivotTables>
    <pivotTable tabId="2" name="Rep_hommes_femmes"/>
    <pivotTable tabId="2" name="effectifs_département"/>
    <pivotTable tabId="2" name="moyenne_age"/>
    <pivotTable tabId="2" name="ages"/>
    <pivotTable tabId="2" name="total_effectif"/>
    <pivotTable tabId="2" name="salaires_hommes_femmes"/>
    <pivotTable tabId="2" name="congés_maladie"/>
    <pivotTable tabId="2" name="embauches_années"/>
    <pivotTable tabId="2" name="masse_salariale"/>
  </pivotTables>
  <data>
    <tabular pivotCacheId="776403604">
      <items count="3">
        <i x="2" s="1"/>
        <i x="0" s="1"/>
        <i x="1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xe" xr10:uid="{00000000-0013-0000-FFFF-FFFF03000000}" sourceName="Sexe">
  <pivotTables>
    <pivotTable tabId="2" name="ages"/>
    <pivotTable tabId="2" name="congés_maladie"/>
    <pivotTable tabId="2" name="effectifs_département"/>
    <pivotTable tabId="2" name="embauches_années"/>
    <pivotTable tabId="2" name="masse_salariale"/>
    <pivotTable tabId="2" name="moyenne_age"/>
    <pivotTable tabId="2" name="Rep_hommes_femmes"/>
    <pivotTable tabId="2" name="salaires_hommes_femmes"/>
    <pivotTable tabId="2" name="total_effectif"/>
    <pivotTable tabId="2" name="types_postes"/>
  </pivotTables>
  <data>
    <tabular pivotCacheId="776403604">
      <items count="2">
        <i x="1" s="1"/>
        <i x="0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oste" xr10:uid="{00000000-0013-0000-FFFF-FFFF04000000}" sourceName="Poste">
  <pivotTables>
    <pivotTable tabId="2" name="ages"/>
    <pivotTable tabId="2" name="congés_maladie"/>
    <pivotTable tabId="2" name="effectifs_département"/>
    <pivotTable tabId="2" name="embauches_années"/>
    <pivotTable tabId="2" name="masse_salariale"/>
    <pivotTable tabId="2" name="moyenne_age"/>
    <pivotTable tabId="2" name="Rep_hommes_femmes"/>
    <pivotTable tabId="2" name="salaires_hommes_femmes"/>
    <pivotTable tabId="2" name="total_effectif"/>
    <pivotTable tabId="2" name="types_postes"/>
  </pivotTables>
  <data>
    <tabular pivotCacheId="776403604">
      <items count="2">
        <i x="1" s="1"/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épartement 1" xr10:uid="{0EEA6078-C863-4170-B225-528F49E9A121}" cache="Segment_Département" caption="Département" style="SlicerStyleDark6" rowHeight="234950"/>
  <slicer name="Type d'emploi 2" xr10:uid="{A7F6B9D6-53A0-4A71-8838-E638C9609089}" cache="Segment_Type_d_emploi" caption="Type d'emploi" style="SlicerStyleDark6" rowHeight="234950"/>
  <slicer name="Type d'emploi 3" xr10:uid="{9DA3DDFB-73EA-4D9A-94D2-F1363D453F77}" cache="Segment_Type_d_emploi" caption="Type d'emploi" style="SlicerStyleDark6" rowHeight="234950"/>
  <slicer name="Sexe 1" xr10:uid="{804FE2C9-C099-4310-80CF-E2D1F5793A02}" cache="Segment_Sexe" caption="Sexe" style="SlicerStyleDark6" rowHeight="234950"/>
  <slicer name="Poste 1" xr10:uid="{5234C638-F646-4748-B646-7511B1D7ADEA}" cache="Segment_Poste" caption="Poste" style="SlicerStyleDark6" rowHeight="2349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épartement" xr10:uid="{00000000-0014-0000-FFFF-FFFF01000000}" cache="Segment_Département" caption="Département" style="SlicerStyleLight6" rowHeight="234950"/>
  <slicer name="Type d'emploi" xr10:uid="{00000000-0014-0000-FFFF-FFFF02000000}" cache="Segment_Type_d_emploi" caption="Type d'emploi" style="SlicerStyleLight6" rowHeight="234950"/>
  <slicer name="Type d'emploi 1" xr10:uid="{00000000-0014-0000-FFFF-FFFF03000000}" cache="Segment_Type_d_emploi" caption="Type d'emploi" style="SlicerStyleLight6" rowHeight="234950"/>
  <slicer name="Sexe" xr10:uid="{00000000-0014-0000-FFFF-FFFF04000000}" cache="Segment_Sexe" caption="Sexe" style="SlicerStyleLight6" rowHeight="234950"/>
  <slicer name="Poste" xr10:uid="{00000000-0014-0000-FFFF-FFFF05000000}" cache="Segment_Poste" caption="Poste" style="SlicerStyleLight6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0007E1-659A-46D4-8766-33F19E959779}" name="Tableau2" displayName="Tableau2" ref="A1:P301" totalsRowShown="0">
  <autoFilter ref="A1:P301" xr:uid="{210007E1-659A-46D4-8766-33F19E959779}"/>
  <tableColumns count="16">
    <tableColumn id="1" xr3:uid="{85D7BDC4-CC4B-420D-9FB1-902C27D57A80}" name="ID Employé" dataDxfId="15"/>
    <tableColumn id="2" xr3:uid="{EF78AD92-979D-4BC1-907F-BF1B010B6093}" name="Nom" dataDxfId="14"/>
    <tableColumn id="3" xr3:uid="{A74B141B-7DF6-482B-ABF9-755A97AB63E8}" name="Sexe" dataDxfId="13"/>
    <tableColumn id="4" xr3:uid="{C6A2BD67-1C03-4926-B0DF-E73B87455981}" name="Age"/>
    <tableColumn id="5" xr3:uid="{EA9959AE-10D4-486B-9062-2FF46ACA362A}" name="Département" dataDxfId="12"/>
    <tableColumn id="6" xr3:uid="{02AA59BD-9EED-49EF-8AA0-3C0DFD053A27}" name="Poste" dataDxfId="11"/>
    <tableColumn id="7" xr3:uid="{C1BC0154-F27C-4A3C-B9C8-787CAE7A19C0}" name="Date d'embauche" dataDxfId="10"/>
    <tableColumn id="8" xr3:uid="{7389643E-3211-43B4-B7DA-C752C71EBC02}" name="Type d'emploi" dataDxfId="9"/>
    <tableColumn id="9" xr3:uid="{C00CB898-1CDE-401F-A188-A96E2B693B91}" name="Salaire de base" dataCellStyle="Monétaire"/>
    <tableColumn id="10" xr3:uid="{F4442DA4-07E1-40CE-B582-A160A2DECA64}" name="Bonus" dataDxfId="8" dataCellStyle="Monétaire"/>
    <tableColumn id="11" xr3:uid="{4472C4AE-9816-45A7-9E93-F5B4DCA380CD}" name="Heures de formation"/>
    <tableColumn id="12" xr3:uid="{11341E0A-435D-4E17-A1AF-2FB7A6CECC59}" name="Heures supplémentaires" dataDxfId="7"/>
    <tableColumn id="13" xr3:uid="{E9A7DEE8-62E0-4AFB-B96D-7176410EDBD2}" name="Heures travaillées totales"/>
    <tableColumn id="14" xr3:uid="{84FF946A-B27F-402E-938E-64DEA03F61F0}" name="Congés maladies"/>
    <tableColumn id="15" xr3:uid="{BED3F170-1EDA-443D-B1B2-1FD29DFC0092}" name="Congés payés"/>
    <tableColumn id="16" xr3:uid="{617C87F0-2436-43C3-AC8F-14858E8DBB3C}" name="Autres absenc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BB945-B849-44E1-BA6F-6B122E7E70E1}">
  <sheetPr>
    <tabColor theme="7" tint="0.79998168889431442"/>
  </sheetPr>
  <dimension ref="A1:P301"/>
  <sheetViews>
    <sheetView zoomScale="85" zoomScaleNormal="85" workbookViewId="0">
      <selection activeCell="I26" sqref="I26"/>
    </sheetView>
  </sheetViews>
  <sheetFormatPr baseColWidth="10" defaultRowHeight="14.4" x14ac:dyDescent="0.3"/>
  <cols>
    <col min="1" max="1" width="13.44140625" bestFit="1" customWidth="1"/>
    <col min="2" max="2" width="31.33203125" bestFit="1" customWidth="1"/>
    <col min="3" max="3" width="8.109375" bestFit="1" customWidth="1"/>
    <col min="4" max="4" width="7" bestFit="1" customWidth="1"/>
    <col min="5" max="5" width="21.88671875" bestFit="1" customWidth="1"/>
    <col min="6" max="6" width="8.44140625" bestFit="1" customWidth="1"/>
    <col min="7" max="7" width="19" bestFit="1" customWidth="1"/>
    <col min="8" max="8" width="16" bestFit="1" customWidth="1"/>
    <col min="9" max="9" width="16.5546875" bestFit="1" customWidth="1"/>
    <col min="10" max="10" width="12.33203125" bestFit="1" customWidth="1"/>
    <col min="11" max="11" width="21.6640625" bestFit="1" customWidth="1"/>
    <col min="12" max="12" width="25.33203125" bestFit="1" customWidth="1"/>
    <col min="13" max="13" width="26.109375" bestFit="1" customWidth="1"/>
    <col min="14" max="14" width="18.109375" bestFit="1" customWidth="1"/>
    <col min="15" max="15" width="15.33203125" bestFit="1" customWidth="1"/>
    <col min="16" max="16" width="17.6640625" bestFit="1" customWidth="1"/>
  </cols>
  <sheetData>
    <row r="1" spans="1:16" x14ac:dyDescent="0.3">
      <c r="A1" t="s">
        <v>0</v>
      </c>
      <c r="B1" t="s">
        <v>1</v>
      </c>
      <c r="C1" t="s">
        <v>71</v>
      </c>
      <c r="D1" t="s">
        <v>70</v>
      </c>
      <c r="E1" t="s">
        <v>2</v>
      </c>
      <c r="F1" t="s">
        <v>3</v>
      </c>
      <c r="G1" t="s">
        <v>4</v>
      </c>
      <c r="H1" t="s">
        <v>163</v>
      </c>
      <c r="I1" t="s">
        <v>5</v>
      </c>
      <c r="J1" t="s">
        <v>6</v>
      </c>
      <c r="K1" t="s">
        <v>10</v>
      </c>
      <c r="L1" t="s">
        <v>7</v>
      </c>
      <c r="M1" t="s">
        <v>8</v>
      </c>
      <c r="N1" t="s">
        <v>133</v>
      </c>
      <c r="O1" t="s">
        <v>132</v>
      </c>
      <c r="P1" t="s">
        <v>9</v>
      </c>
    </row>
    <row r="2" spans="1:16" x14ac:dyDescent="0.3">
      <c r="A2" t="s">
        <v>220</v>
      </c>
      <c r="B2" t="s">
        <v>221</v>
      </c>
      <c r="C2" t="s">
        <v>73</v>
      </c>
      <c r="D2">
        <v>32</v>
      </c>
      <c r="E2" t="s">
        <v>222</v>
      </c>
      <c r="F2" t="s">
        <v>68</v>
      </c>
      <c r="G2" s="1">
        <v>44679</v>
      </c>
      <c r="H2" t="s">
        <v>160</v>
      </c>
      <c r="I2" s="8">
        <v>3330.709166666667</v>
      </c>
      <c r="J2" s="8">
        <v>393.08916666666664</v>
      </c>
      <c r="K2">
        <v>1</v>
      </c>
      <c r="L2" t="s">
        <v>223</v>
      </c>
      <c r="M2">
        <v>152.46</v>
      </c>
      <c r="N2">
        <v>0</v>
      </c>
      <c r="O2">
        <v>7</v>
      </c>
      <c r="P2">
        <v>0</v>
      </c>
    </row>
    <row r="3" spans="1:16" x14ac:dyDescent="0.3">
      <c r="A3" t="s">
        <v>224</v>
      </c>
      <c r="B3" t="s">
        <v>225</v>
      </c>
      <c r="C3" t="s">
        <v>73</v>
      </c>
      <c r="D3">
        <v>33</v>
      </c>
      <c r="E3" t="s">
        <v>226</v>
      </c>
      <c r="F3" t="s">
        <v>68</v>
      </c>
      <c r="G3" s="1">
        <v>42287</v>
      </c>
      <c r="H3" t="s">
        <v>160</v>
      </c>
      <c r="I3" s="8">
        <v>3895.3816666666667</v>
      </c>
      <c r="J3" s="8">
        <v>811.74583333333339</v>
      </c>
      <c r="K3">
        <v>3</v>
      </c>
      <c r="L3" t="s">
        <v>227</v>
      </c>
      <c r="M3">
        <v>184.66</v>
      </c>
      <c r="N3">
        <v>0</v>
      </c>
      <c r="O3">
        <v>9</v>
      </c>
      <c r="P3">
        <v>0</v>
      </c>
    </row>
    <row r="4" spans="1:16" x14ac:dyDescent="0.3">
      <c r="A4" t="s">
        <v>228</v>
      </c>
      <c r="B4" t="s">
        <v>229</v>
      </c>
      <c r="C4" t="s">
        <v>73</v>
      </c>
      <c r="D4">
        <v>25</v>
      </c>
      <c r="E4" t="s">
        <v>222</v>
      </c>
      <c r="F4" t="s">
        <v>68</v>
      </c>
      <c r="G4" s="1">
        <v>43550</v>
      </c>
      <c r="H4" t="s">
        <v>160</v>
      </c>
      <c r="I4" s="8">
        <v>3503.1608333333334</v>
      </c>
      <c r="J4" s="8">
        <v>696.49083333333328</v>
      </c>
      <c r="K4">
        <v>0</v>
      </c>
      <c r="L4" t="s">
        <v>230</v>
      </c>
      <c r="M4">
        <v>163.5</v>
      </c>
      <c r="N4">
        <v>0</v>
      </c>
      <c r="O4">
        <v>1</v>
      </c>
      <c r="P4">
        <v>2</v>
      </c>
    </row>
    <row r="5" spans="1:16" x14ac:dyDescent="0.3">
      <c r="A5" t="s">
        <v>231</v>
      </c>
      <c r="B5" t="s">
        <v>232</v>
      </c>
      <c r="C5" t="s">
        <v>73</v>
      </c>
      <c r="D5">
        <v>30</v>
      </c>
      <c r="E5" t="s">
        <v>233</v>
      </c>
      <c r="F5" t="s">
        <v>69</v>
      </c>
      <c r="G5" s="1">
        <v>44290</v>
      </c>
      <c r="H5" t="s">
        <v>160</v>
      </c>
      <c r="I5" s="8">
        <v>7643.4433333333336</v>
      </c>
      <c r="J5" s="8">
        <v>541.12666666666667</v>
      </c>
      <c r="K5">
        <v>2</v>
      </c>
      <c r="L5" t="s">
        <v>234</v>
      </c>
      <c r="M5">
        <v>169.19</v>
      </c>
      <c r="N5">
        <v>0</v>
      </c>
      <c r="O5">
        <v>1</v>
      </c>
      <c r="P5">
        <v>3</v>
      </c>
    </row>
    <row r="6" spans="1:16" x14ac:dyDescent="0.3">
      <c r="A6" t="s">
        <v>235</v>
      </c>
      <c r="B6" t="s">
        <v>236</v>
      </c>
      <c r="C6" t="s">
        <v>72</v>
      </c>
      <c r="D6">
        <v>30</v>
      </c>
      <c r="E6" t="s">
        <v>222</v>
      </c>
      <c r="F6" t="s">
        <v>68</v>
      </c>
      <c r="G6" s="1">
        <v>42524</v>
      </c>
      <c r="H6" t="s">
        <v>131</v>
      </c>
      <c r="I6" s="8">
        <v>4036.4483333333333</v>
      </c>
      <c r="J6" s="8">
        <v>578.96249999999998</v>
      </c>
      <c r="K6">
        <v>0</v>
      </c>
      <c r="L6" t="s">
        <v>237</v>
      </c>
      <c r="M6">
        <v>161.1</v>
      </c>
      <c r="N6">
        <v>1</v>
      </c>
      <c r="O6">
        <v>3</v>
      </c>
      <c r="P6">
        <v>0</v>
      </c>
    </row>
    <row r="7" spans="1:16" x14ac:dyDescent="0.3">
      <c r="A7" t="s">
        <v>238</v>
      </c>
      <c r="B7" t="s">
        <v>239</v>
      </c>
      <c r="C7" t="s">
        <v>72</v>
      </c>
      <c r="D7">
        <v>32</v>
      </c>
      <c r="E7" t="s">
        <v>222</v>
      </c>
      <c r="F7" t="s">
        <v>69</v>
      </c>
      <c r="G7" s="1">
        <v>41366</v>
      </c>
      <c r="H7" t="s">
        <v>160</v>
      </c>
      <c r="I7" s="8">
        <v>7967.4383333333326</v>
      </c>
      <c r="J7" s="8">
        <v>271.87416666666667</v>
      </c>
      <c r="K7">
        <v>3</v>
      </c>
      <c r="L7" t="s">
        <v>240</v>
      </c>
      <c r="M7">
        <v>154.91</v>
      </c>
      <c r="N7">
        <v>0</v>
      </c>
      <c r="O7">
        <v>7</v>
      </c>
      <c r="P7">
        <v>2</v>
      </c>
    </row>
    <row r="8" spans="1:16" x14ac:dyDescent="0.3">
      <c r="A8" t="s">
        <v>241</v>
      </c>
      <c r="B8" t="s">
        <v>242</v>
      </c>
      <c r="C8" t="s">
        <v>73</v>
      </c>
      <c r="D8">
        <v>25</v>
      </c>
      <c r="E8" t="s">
        <v>243</v>
      </c>
      <c r="F8" t="s">
        <v>69</v>
      </c>
      <c r="G8" s="1">
        <v>43067</v>
      </c>
      <c r="H8" t="s">
        <v>160</v>
      </c>
      <c r="I8" s="8">
        <v>2910.3791666666671</v>
      </c>
      <c r="J8" s="8">
        <v>708.23916666666673</v>
      </c>
      <c r="K8">
        <v>3</v>
      </c>
      <c r="L8" t="s">
        <v>244</v>
      </c>
      <c r="M8">
        <v>177.23</v>
      </c>
      <c r="N8">
        <v>0</v>
      </c>
      <c r="O8">
        <v>3</v>
      </c>
      <c r="P8">
        <v>3</v>
      </c>
    </row>
    <row r="9" spans="1:16" x14ac:dyDescent="0.3">
      <c r="A9" t="s">
        <v>245</v>
      </c>
      <c r="B9" t="s">
        <v>246</v>
      </c>
      <c r="C9" t="s">
        <v>73</v>
      </c>
      <c r="D9">
        <v>35</v>
      </c>
      <c r="E9" t="s">
        <v>222</v>
      </c>
      <c r="F9" t="s">
        <v>68</v>
      </c>
      <c r="G9" s="1">
        <v>43496</v>
      </c>
      <c r="H9" t="s">
        <v>159</v>
      </c>
      <c r="I9" s="8">
        <v>7791.415</v>
      </c>
      <c r="J9" s="8">
        <v>178.51250000000002</v>
      </c>
      <c r="K9">
        <v>3</v>
      </c>
      <c r="L9" t="s">
        <v>247</v>
      </c>
      <c r="M9">
        <v>185.31</v>
      </c>
      <c r="N9">
        <v>2</v>
      </c>
      <c r="O9">
        <v>8</v>
      </c>
      <c r="P9">
        <v>2</v>
      </c>
    </row>
    <row r="10" spans="1:16" x14ac:dyDescent="0.3">
      <c r="A10" t="s">
        <v>248</v>
      </c>
      <c r="B10" t="s">
        <v>249</v>
      </c>
      <c r="C10" t="s">
        <v>72</v>
      </c>
      <c r="D10">
        <v>43</v>
      </c>
      <c r="E10" t="s">
        <v>222</v>
      </c>
      <c r="F10" t="s">
        <v>68</v>
      </c>
      <c r="G10" s="1">
        <v>44110</v>
      </c>
      <c r="H10" t="s">
        <v>160</v>
      </c>
      <c r="I10" s="8">
        <v>5818.0808333333334</v>
      </c>
      <c r="J10" s="8">
        <v>645.11</v>
      </c>
      <c r="K10">
        <v>2</v>
      </c>
      <c r="L10" t="s">
        <v>250</v>
      </c>
      <c r="M10">
        <v>172.43</v>
      </c>
      <c r="N10">
        <v>3</v>
      </c>
      <c r="O10">
        <v>9</v>
      </c>
      <c r="P10">
        <v>1</v>
      </c>
    </row>
    <row r="11" spans="1:16" x14ac:dyDescent="0.3">
      <c r="A11" t="s">
        <v>251</v>
      </c>
      <c r="B11" t="s">
        <v>252</v>
      </c>
      <c r="C11" t="s">
        <v>73</v>
      </c>
      <c r="D11">
        <v>32</v>
      </c>
      <c r="E11" t="s">
        <v>253</v>
      </c>
      <c r="F11" t="s">
        <v>69</v>
      </c>
      <c r="G11" s="1">
        <v>42495</v>
      </c>
      <c r="H11" t="s">
        <v>160</v>
      </c>
      <c r="I11" s="8">
        <v>8074.1783333333333</v>
      </c>
      <c r="J11" s="8">
        <v>41.923333333333332</v>
      </c>
      <c r="K11">
        <v>2</v>
      </c>
      <c r="L11" t="s">
        <v>254</v>
      </c>
      <c r="M11">
        <v>182.43</v>
      </c>
      <c r="N11">
        <v>0</v>
      </c>
      <c r="O11">
        <v>1</v>
      </c>
      <c r="P11">
        <v>1</v>
      </c>
    </row>
    <row r="12" spans="1:16" x14ac:dyDescent="0.3">
      <c r="A12" t="s">
        <v>255</v>
      </c>
      <c r="B12" t="s">
        <v>256</v>
      </c>
      <c r="C12" t="s">
        <v>72</v>
      </c>
      <c r="D12">
        <v>39</v>
      </c>
      <c r="E12" t="s">
        <v>222</v>
      </c>
      <c r="F12" t="s">
        <v>68</v>
      </c>
      <c r="G12" s="1">
        <v>45115</v>
      </c>
      <c r="H12" t="s">
        <v>131</v>
      </c>
      <c r="I12" s="8">
        <v>5406.3866666666663</v>
      </c>
      <c r="J12" s="8">
        <v>101.4975</v>
      </c>
      <c r="K12">
        <v>3</v>
      </c>
      <c r="L12" t="s">
        <v>257</v>
      </c>
      <c r="M12">
        <v>185.71</v>
      </c>
      <c r="N12">
        <v>4</v>
      </c>
      <c r="O12">
        <v>5</v>
      </c>
      <c r="P12">
        <v>0</v>
      </c>
    </row>
    <row r="13" spans="1:16" x14ac:dyDescent="0.3">
      <c r="A13" t="s">
        <v>266</v>
      </c>
      <c r="B13" t="s">
        <v>267</v>
      </c>
      <c r="C13" t="s">
        <v>72</v>
      </c>
      <c r="D13">
        <v>28</v>
      </c>
      <c r="E13" t="s">
        <v>233</v>
      </c>
      <c r="F13" t="s">
        <v>68</v>
      </c>
      <c r="G13" s="1">
        <v>41514</v>
      </c>
      <c r="H13" t="s">
        <v>160</v>
      </c>
      <c r="I13" s="8">
        <v>7232.2333333333336</v>
      </c>
      <c r="J13" s="8">
        <v>655.48833333333334</v>
      </c>
      <c r="K13">
        <v>5</v>
      </c>
      <c r="L13" t="s">
        <v>268</v>
      </c>
      <c r="M13">
        <v>152.29</v>
      </c>
      <c r="N13">
        <v>1</v>
      </c>
      <c r="O13">
        <v>4</v>
      </c>
      <c r="P13">
        <v>2</v>
      </c>
    </row>
    <row r="14" spans="1:16" x14ac:dyDescent="0.3">
      <c r="A14" t="s">
        <v>263</v>
      </c>
      <c r="B14" t="s">
        <v>264</v>
      </c>
      <c r="C14" t="s">
        <v>72</v>
      </c>
      <c r="D14">
        <v>55</v>
      </c>
      <c r="E14" t="s">
        <v>222</v>
      </c>
      <c r="F14" t="s">
        <v>68</v>
      </c>
      <c r="G14" s="1">
        <v>43777</v>
      </c>
      <c r="H14" t="s">
        <v>160</v>
      </c>
      <c r="I14" s="8">
        <v>4023.9491666666668</v>
      </c>
      <c r="J14" s="8">
        <v>112.79</v>
      </c>
      <c r="K14">
        <v>0</v>
      </c>
      <c r="L14" t="s">
        <v>265</v>
      </c>
      <c r="M14">
        <v>176.26</v>
      </c>
      <c r="N14">
        <v>1</v>
      </c>
      <c r="O14">
        <v>1</v>
      </c>
      <c r="P14">
        <v>2</v>
      </c>
    </row>
    <row r="15" spans="1:16" x14ac:dyDescent="0.3">
      <c r="A15" t="s">
        <v>272</v>
      </c>
      <c r="B15" t="s">
        <v>273</v>
      </c>
      <c r="C15" t="s">
        <v>72</v>
      </c>
      <c r="D15">
        <v>33</v>
      </c>
      <c r="E15" t="s">
        <v>226</v>
      </c>
      <c r="F15" t="s">
        <v>68</v>
      </c>
      <c r="G15" s="1">
        <v>42645</v>
      </c>
      <c r="H15" t="s">
        <v>159</v>
      </c>
      <c r="I15" s="8">
        <v>4068.7991666666662</v>
      </c>
      <c r="J15" s="8">
        <v>576.20416666666665</v>
      </c>
      <c r="K15">
        <v>1</v>
      </c>
      <c r="L15" t="s">
        <v>274</v>
      </c>
      <c r="M15">
        <v>155.69</v>
      </c>
      <c r="N15">
        <v>1</v>
      </c>
      <c r="O15">
        <v>10</v>
      </c>
      <c r="P15">
        <v>0</v>
      </c>
    </row>
    <row r="16" spans="1:16" x14ac:dyDescent="0.3">
      <c r="A16" t="s">
        <v>269</v>
      </c>
      <c r="B16" t="s">
        <v>270</v>
      </c>
      <c r="C16" t="s">
        <v>72</v>
      </c>
      <c r="D16">
        <v>50</v>
      </c>
      <c r="E16" t="s">
        <v>222</v>
      </c>
      <c r="F16" t="s">
        <v>69</v>
      </c>
      <c r="G16" s="1">
        <v>44746</v>
      </c>
      <c r="H16" t="s">
        <v>160</v>
      </c>
      <c r="I16" s="8">
        <v>7282.8824999999997</v>
      </c>
      <c r="J16" s="8">
        <v>797.59250000000009</v>
      </c>
      <c r="K16">
        <v>1</v>
      </c>
      <c r="L16" t="s">
        <v>271</v>
      </c>
      <c r="M16">
        <v>166.01</v>
      </c>
      <c r="N16">
        <v>5</v>
      </c>
      <c r="O16">
        <v>0</v>
      </c>
      <c r="P16">
        <v>2</v>
      </c>
    </row>
    <row r="17" spans="1:16" x14ac:dyDescent="0.3">
      <c r="A17" t="s">
        <v>275</v>
      </c>
      <c r="B17" t="s">
        <v>276</v>
      </c>
      <c r="C17" t="s">
        <v>73</v>
      </c>
      <c r="D17">
        <v>35</v>
      </c>
      <c r="E17" t="s">
        <v>222</v>
      </c>
      <c r="F17" t="s">
        <v>68</v>
      </c>
      <c r="G17" s="1">
        <v>42563</v>
      </c>
      <c r="H17" t="s">
        <v>160</v>
      </c>
      <c r="I17" s="8">
        <v>4348.7550000000001</v>
      </c>
      <c r="J17" s="8">
        <v>257.42666666666668</v>
      </c>
      <c r="K17">
        <v>1</v>
      </c>
      <c r="L17" t="s">
        <v>277</v>
      </c>
      <c r="M17">
        <v>183.94</v>
      </c>
      <c r="N17">
        <v>0</v>
      </c>
      <c r="O17">
        <v>8</v>
      </c>
      <c r="P17">
        <v>2</v>
      </c>
    </row>
    <row r="18" spans="1:16" x14ac:dyDescent="0.3">
      <c r="A18" t="s">
        <v>278</v>
      </c>
      <c r="B18" t="s">
        <v>279</v>
      </c>
      <c r="C18" t="s">
        <v>72</v>
      </c>
      <c r="D18">
        <v>38</v>
      </c>
      <c r="E18" t="s">
        <v>222</v>
      </c>
      <c r="F18" t="s">
        <v>68</v>
      </c>
      <c r="G18" s="1">
        <v>44093</v>
      </c>
      <c r="H18" t="s">
        <v>160</v>
      </c>
      <c r="I18" s="8">
        <v>5140.3358333333335</v>
      </c>
      <c r="J18" s="8">
        <v>773.99749999999995</v>
      </c>
      <c r="K18">
        <v>2</v>
      </c>
      <c r="L18" t="s">
        <v>280</v>
      </c>
      <c r="M18">
        <v>155.13999999999999</v>
      </c>
      <c r="N18">
        <v>3</v>
      </c>
      <c r="O18">
        <v>9</v>
      </c>
      <c r="P18">
        <v>0</v>
      </c>
    </row>
    <row r="19" spans="1:16" x14ac:dyDescent="0.3">
      <c r="A19" t="s">
        <v>294</v>
      </c>
      <c r="B19" t="s">
        <v>295</v>
      </c>
      <c r="C19" t="s">
        <v>73</v>
      </c>
      <c r="D19">
        <v>33</v>
      </c>
      <c r="E19" t="s">
        <v>253</v>
      </c>
      <c r="F19" t="s">
        <v>68</v>
      </c>
      <c r="G19" s="1">
        <v>44759</v>
      </c>
      <c r="H19" t="s">
        <v>160</v>
      </c>
      <c r="I19" s="8">
        <v>2921.2724999999996</v>
      </c>
      <c r="J19" s="8">
        <v>517.78583333333336</v>
      </c>
      <c r="K19">
        <v>1</v>
      </c>
      <c r="L19" t="s">
        <v>296</v>
      </c>
      <c r="M19">
        <v>171.49</v>
      </c>
      <c r="N19">
        <v>1</v>
      </c>
      <c r="O19">
        <v>6</v>
      </c>
      <c r="P19">
        <v>2</v>
      </c>
    </row>
    <row r="20" spans="1:16" x14ac:dyDescent="0.3">
      <c r="A20" t="s">
        <v>286</v>
      </c>
      <c r="B20" t="s">
        <v>287</v>
      </c>
      <c r="C20" t="s">
        <v>72</v>
      </c>
      <c r="D20">
        <v>38</v>
      </c>
      <c r="E20" t="s">
        <v>222</v>
      </c>
      <c r="F20" t="s">
        <v>68</v>
      </c>
      <c r="G20" s="1">
        <v>43184</v>
      </c>
      <c r="H20" t="s">
        <v>160</v>
      </c>
      <c r="I20" s="8">
        <v>5252.1925000000001</v>
      </c>
      <c r="J20" s="8">
        <v>747.93333333333339</v>
      </c>
      <c r="K20">
        <v>5</v>
      </c>
      <c r="L20" t="s">
        <v>288</v>
      </c>
      <c r="M20">
        <v>173.82</v>
      </c>
      <c r="N20">
        <v>0</v>
      </c>
      <c r="O20">
        <v>3</v>
      </c>
      <c r="P20">
        <v>3</v>
      </c>
    </row>
    <row r="21" spans="1:16" x14ac:dyDescent="0.3">
      <c r="A21" t="s">
        <v>286</v>
      </c>
      <c r="B21" t="s">
        <v>289</v>
      </c>
      <c r="C21" t="s">
        <v>73</v>
      </c>
      <c r="D21">
        <v>27</v>
      </c>
      <c r="E21" t="s">
        <v>243</v>
      </c>
      <c r="F21" t="s">
        <v>68</v>
      </c>
      <c r="G21" s="1">
        <v>44002</v>
      </c>
      <c r="H21" t="s">
        <v>160</v>
      </c>
      <c r="I21" s="8">
        <v>8330.0991666666669</v>
      </c>
      <c r="J21" s="8">
        <v>749.49833333333333</v>
      </c>
      <c r="K21">
        <v>5</v>
      </c>
      <c r="L21" t="s">
        <v>290</v>
      </c>
      <c r="M21">
        <v>169.09</v>
      </c>
      <c r="N21">
        <v>3</v>
      </c>
      <c r="O21">
        <v>10</v>
      </c>
      <c r="P21">
        <v>2</v>
      </c>
    </row>
    <row r="22" spans="1:16" x14ac:dyDescent="0.3">
      <c r="A22" t="s">
        <v>300</v>
      </c>
      <c r="B22" t="s">
        <v>301</v>
      </c>
      <c r="C22" t="s">
        <v>72</v>
      </c>
      <c r="D22">
        <v>30</v>
      </c>
      <c r="E22" t="s">
        <v>226</v>
      </c>
      <c r="F22" t="s">
        <v>69</v>
      </c>
      <c r="G22" s="1">
        <v>42121</v>
      </c>
      <c r="H22" t="s">
        <v>160</v>
      </c>
      <c r="I22" s="8">
        <v>7323.0483333333332</v>
      </c>
      <c r="J22" s="8">
        <v>83.158333333333331</v>
      </c>
      <c r="K22">
        <v>3</v>
      </c>
      <c r="L22" t="s">
        <v>302</v>
      </c>
      <c r="M22">
        <v>191.08</v>
      </c>
      <c r="N22">
        <v>1</v>
      </c>
      <c r="O22">
        <v>3</v>
      </c>
      <c r="P22">
        <v>2</v>
      </c>
    </row>
    <row r="23" spans="1:16" x14ac:dyDescent="0.3">
      <c r="A23" t="s">
        <v>291</v>
      </c>
      <c r="B23" t="s">
        <v>292</v>
      </c>
      <c r="C23" t="s">
        <v>73</v>
      </c>
      <c r="D23">
        <v>36</v>
      </c>
      <c r="E23" t="s">
        <v>222</v>
      </c>
      <c r="F23" t="s">
        <v>69</v>
      </c>
      <c r="G23" s="1">
        <v>44505</v>
      </c>
      <c r="H23" t="s">
        <v>131</v>
      </c>
      <c r="I23" s="8">
        <v>7217.4816666666666</v>
      </c>
      <c r="J23" s="8">
        <v>724.43916666666667</v>
      </c>
      <c r="K23">
        <v>2</v>
      </c>
      <c r="L23" t="s">
        <v>293</v>
      </c>
      <c r="M23">
        <v>190.05</v>
      </c>
      <c r="N23">
        <v>0</v>
      </c>
      <c r="O23">
        <v>3</v>
      </c>
      <c r="P23">
        <v>2</v>
      </c>
    </row>
    <row r="24" spans="1:16" x14ac:dyDescent="0.3">
      <c r="A24" t="s">
        <v>305</v>
      </c>
      <c r="B24" t="s">
        <v>306</v>
      </c>
      <c r="C24" t="s">
        <v>72</v>
      </c>
      <c r="D24">
        <v>25</v>
      </c>
      <c r="E24" t="s">
        <v>226</v>
      </c>
      <c r="F24" t="s">
        <v>69</v>
      </c>
      <c r="G24" s="1">
        <v>44210</v>
      </c>
      <c r="H24" t="s">
        <v>160</v>
      </c>
      <c r="I24" s="8">
        <v>5534.6758333333337</v>
      </c>
      <c r="J24" s="8">
        <v>326.00166666666667</v>
      </c>
      <c r="K24">
        <v>5</v>
      </c>
      <c r="L24" t="s">
        <v>307</v>
      </c>
      <c r="M24">
        <v>183.48</v>
      </c>
      <c r="N24">
        <v>1</v>
      </c>
      <c r="O24">
        <v>2</v>
      </c>
      <c r="P24">
        <v>2</v>
      </c>
    </row>
    <row r="25" spans="1:16" x14ac:dyDescent="0.3">
      <c r="A25" t="s">
        <v>297</v>
      </c>
      <c r="B25" t="s">
        <v>298</v>
      </c>
      <c r="C25" t="s">
        <v>72</v>
      </c>
      <c r="D25">
        <v>31</v>
      </c>
      <c r="E25" t="s">
        <v>222</v>
      </c>
      <c r="F25" t="s">
        <v>69</v>
      </c>
      <c r="G25" s="1">
        <v>44930</v>
      </c>
      <c r="H25" t="s">
        <v>159</v>
      </c>
      <c r="I25" s="8">
        <v>6028.915</v>
      </c>
      <c r="J25" s="8">
        <v>515.79250000000002</v>
      </c>
      <c r="K25">
        <v>3</v>
      </c>
      <c r="L25" t="s">
        <v>299</v>
      </c>
      <c r="M25">
        <v>174.07</v>
      </c>
      <c r="N25">
        <v>0</v>
      </c>
      <c r="O25">
        <v>9</v>
      </c>
      <c r="P25">
        <v>1</v>
      </c>
    </row>
    <row r="26" spans="1:16" x14ac:dyDescent="0.3">
      <c r="A26" t="s">
        <v>311</v>
      </c>
      <c r="B26" t="s">
        <v>312</v>
      </c>
      <c r="C26" t="s">
        <v>73</v>
      </c>
      <c r="D26">
        <v>26</v>
      </c>
      <c r="E26" t="s">
        <v>233</v>
      </c>
      <c r="F26" t="s">
        <v>68</v>
      </c>
      <c r="G26" s="1">
        <v>41897</v>
      </c>
      <c r="H26" t="s">
        <v>160</v>
      </c>
      <c r="I26" s="8">
        <v>8166.6549999999997</v>
      </c>
      <c r="J26" s="8">
        <v>55.840833333333336</v>
      </c>
      <c r="K26">
        <v>3</v>
      </c>
      <c r="L26" t="s">
        <v>313</v>
      </c>
      <c r="M26">
        <v>178.23</v>
      </c>
      <c r="N26">
        <v>5</v>
      </c>
      <c r="O26">
        <v>10</v>
      </c>
      <c r="P26">
        <v>1</v>
      </c>
    </row>
    <row r="27" spans="1:16" x14ac:dyDescent="0.3">
      <c r="A27" t="s">
        <v>303</v>
      </c>
      <c r="B27" t="s">
        <v>304</v>
      </c>
      <c r="C27" t="s">
        <v>73</v>
      </c>
      <c r="D27">
        <v>39</v>
      </c>
      <c r="E27" t="s">
        <v>222</v>
      </c>
      <c r="F27" t="s">
        <v>68</v>
      </c>
      <c r="G27" s="1">
        <v>43039</v>
      </c>
      <c r="H27" t="s">
        <v>160</v>
      </c>
      <c r="I27" s="8">
        <v>5865.8116666666674</v>
      </c>
      <c r="J27" s="8">
        <v>54.539166666666667</v>
      </c>
      <c r="K27">
        <v>2</v>
      </c>
      <c r="L27" t="s">
        <v>223</v>
      </c>
      <c r="M27">
        <v>165.64</v>
      </c>
      <c r="N27">
        <v>3</v>
      </c>
      <c r="O27">
        <v>9</v>
      </c>
      <c r="P27">
        <v>1</v>
      </c>
    </row>
    <row r="28" spans="1:16" x14ac:dyDescent="0.3">
      <c r="A28" t="s">
        <v>317</v>
      </c>
      <c r="B28" t="s">
        <v>318</v>
      </c>
      <c r="C28" t="s">
        <v>73</v>
      </c>
      <c r="D28">
        <v>25</v>
      </c>
      <c r="E28" t="s">
        <v>253</v>
      </c>
      <c r="F28" t="s">
        <v>69</v>
      </c>
      <c r="G28" s="1">
        <v>42323</v>
      </c>
      <c r="H28" t="s">
        <v>160</v>
      </c>
      <c r="I28" s="8">
        <v>2661.1991666666668</v>
      </c>
      <c r="J28" s="8">
        <v>616.14583333333337</v>
      </c>
      <c r="K28">
        <v>1</v>
      </c>
      <c r="L28" t="s">
        <v>319</v>
      </c>
      <c r="M28">
        <v>169.38</v>
      </c>
      <c r="N28">
        <v>2</v>
      </c>
      <c r="O28">
        <v>10</v>
      </c>
      <c r="P28">
        <v>2</v>
      </c>
    </row>
    <row r="29" spans="1:16" x14ac:dyDescent="0.3">
      <c r="A29" t="s">
        <v>308</v>
      </c>
      <c r="B29" t="s">
        <v>309</v>
      </c>
      <c r="C29" t="s">
        <v>73</v>
      </c>
      <c r="D29">
        <v>45</v>
      </c>
      <c r="E29" t="s">
        <v>222</v>
      </c>
      <c r="F29" t="s">
        <v>68</v>
      </c>
      <c r="G29" s="1">
        <v>44646</v>
      </c>
      <c r="H29" t="s">
        <v>160</v>
      </c>
      <c r="I29" s="8">
        <v>6617.6933333333336</v>
      </c>
      <c r="J29" s="8">
        <v>781.53083333333336</v>
      </c>
      <c r="K29">
        <v>3</v>
      </c>
      <c r="L29" t="s">
        <v>310</v>
      </c>
      <c r="M29">
        <v>171.62</v>
      </c>
      <c r="N29">
        <v>1</v>
      </c>
      <c r="O29">
        <v>1</v>
      </c>
      <c r="P29">
        <v>2</v>
      </c>
    </row>
    <row r="30" spans="1:16" x14ac:dyDescent="0.3">
      <c r="A30" t="s">
        <v>41</v>
      </c>
      <c r="B30" t="s">
        <v>323</v>
      </c>
      <c r="C30" t="s">
        <v>73</v>
      </c>
      <c r="D30">
        <v>37</v>
      </c>
      <c r="E30" t="s">
        <v>253</v>
      </c>
      <c r="F30" t="s">
        <v>68</v>
      </c>
      <c r="G30" s="1">
        <v>42426</v>
      </c>
      <c r="H30" t="s">
        <v>160</v>
      </c>
      <c r="I30" s="8">
        <v>5041.2458333333334</v>
      </c>
      <c r="J30" s="8">
        <v>131.84333333333333</v>
      </c>
      <c r="K30">
        <v>1</v>
      </c>
      <c r="L30" t="s">
        <v>324</v>
      </c>
      <c r="M30">
        <v>190.53</v>
      </c>
      <c r="N30">
        <v>4</v>
      </c>
      <c r="O30">
        <v>8</v>
      </c>
      <c r="P30">
        <v>2</v>
      </c>
    </row>
    <row r="31" spans="1:16" x14ac:dyDescent="0.3">
      <c r="A31" t="s">
        <v>314</v>
      </c>
      <c r="B31" t="s">
        <v>315</v>
      </c>
      <c r="C31" t="s">
        <v>72</v>
      </c>
      <c r="D31">
        <v>32</v>
      </c>
      <c r="E31" t="s">
        <v>222</v>
      </c>
      <c r="F31" t="s">
        <v>69</v>
      </c>
      <c r="G31" s="1">
        <v>43379</v>
      </c>
      <c r="H31" t="s">
        <v>131</v>
      </c>
      <c r="I31" s="8">
        <v>4722.0766666666668</v>
      </c>
      <c r="J31" s="8">
        <v>409.42333333333335</v>
      </c>
      <c r="K31">
        <v>0</v>
      </c>
      <c r="L31" t="s">
        <v>316</v>
      </c>
      <c r="M31">
        <v>190.05</v>
      </c>
      <c r="N31">
        <v>0</v>
      </c>
      <c r="O31">
        <v>4</v>
      </c>
      <c r="P31">
        <v>1</v>
      </c>
    </row>
    <row r="32" spans="1:16" x14ac:dyDescent="0.3">
      <c r="A32" t="s">
        <v>328</v>
      </c>
      <c r="B32" t="s">
        <v>329</v>
      </c>
      <c r="C32" t="s">
        <v>72</v>
      </c>
      <c r="D32">
        <v>28</v>
      </c>
      <c r="E32" t="s">
        <v>233</v>
      </c>
      <c r="F32" t="s">
        <v>68</v>
      </c>
      <c r="G32" s="1">
        <v>45100</v>
      </c>
      <c r="H32" t="s">
        <v>160</v>
      </c>
      <c r="I32" s="8">
        <v>5257.42</v>
      </c>
      <c r="J32" s="8">
        <v>753.4899999999999</v>
      </c>
      <c r="K32">
        <v>4</v>
      </c>
      <c r="L32" t="s">
        <v>330</v>
      </c>
      <c r="M32">
        <v>184.13</v>
      </c>
      <c r="N32">
        <v>1</v>
      </c>
      <c r="O32">
        <v>6</v>
      </c>
      <c r="P32">
        <v>0</v>
      </c>
    </row>
    <row r="33" spans="1:16" x14ac:dyDescent="0.3">
      <c r="A33" t="s">
        <v>320</v>
      </c>
      <c r="B33" t="s">
        <v>321</v>
      </c>
      <c r="C33" t="s">
        <v>73</v>
      </c>
      <c r="D33">
        <v>49</v>
      </c>
      <c r="E33" t="s">
        <v>222</v>
      </c>
      <c r="F33" t="s">
        <v>68</v>
      </c>
      <c r="G33" s="1">
        <v>41615</v>
      </c>
      <c r="H33" t="s">
        <v>159</v>
      </c>
      <c r="I33" s="8">
        <v>4719.8141666666661</v>
      </c>
      <c r="J33" s="8">
        <v>318.78916666666663</v>
      </c>
      <c r="K33">
        <v>5</v>
      </c>
      <c r="L33" t="s">
        <v>322</v>
      </c>
      <c r="M33">
        <v>177.84</v>
      </c>
      <c r="N33">
        <v>0</v>
      </c>
      <c r="O33">
        <v>9</v>
      </c>
      <c r="P33">
        <v>2</v>
      </c>
    </row>
    <row r="34" spans="1:16" x14ac:dyDescent="0.3">
      <c r="A34" t="s">
        <v>325</v>
      </c>
      <c r="B34" t="s">
        <v>326</v>
      </c>
      <c r="C34" t="s">
        <v>72</v>
      </c>
      <c r="D34">
        <v>43</v>
      </c>
      <c r="E34" t="s">
        <v>222</v>
      </c>
      <c r="F34" t="s">
        <v>68</v>
      </c>
      <c r="G34" s="1">
        <v>43518</v>
      </c>
      <c r="H34" t="s">
        <v>131</v>
      </c>
      <c r="I34" s="8">
        <v>3806.9233333333336</v>
      </c>
      <c r="J34" s="8">
        <v>374.11416666666668</v>
      </c>
      <c r="K34">
        <v>1</v>
      </c>
      <c r="L34" t="s">
        <v>327</v>
      </c>
      <c r="M34">
        <v>170.75</v>
      </c>
      <c r="N34">
        <v>0</v>
      </c>
      <c r="O34">
        <v>5</v>
      </c>
      <c r="P34">
        <v>1</v>
      </c>
    </row>
    <row r="35" spans="1:16" x14ac:dyDescent="0.3">
      <c r="A35" t="s">
        <v>337</v>
      </c>
      <c r="B35" t="s">
        <v>338</v>
      </c>
      <c r="C35" t="s">
        <v>73</v>
      </c>
      <c r="D35">
        <v>32</v>
      </c>
      <c r="E35" t="s">
        <v>253</v>
      </c>
      <c r="F35" t="s">
        <v>69</v>
      </c>
      <c r="G35" s="1">
        <v>42962</v>
      </c>
      <c r="H35" t="s">
        <v>159</v>
      </c>
      <c r="I35" s="8">
        <v>4873.9033333333327</v>
      </c>
      <c r="J35" s="8">
        <v>435.50416666666666</v>
      </c>
      <c r="K35">
        <v>1</v>
      </c>
      <c r="L35" t="s">
        <v>339</v>
      </c>
      <c r="M35">
        <v>191.45</v>
      </c>
      <c r="N35">
        <v>4</v>
      </c>
      <c r="O35">
        <v>2</v>
      </c>
      <c r="P35">
        <v>1</v>
      </c>
    </row>
    <row r="36" spans="1:16" x14ac:dyDescent="0.3">
      <c r="A36" t="s">
        <v>331</v>
      </c>
      <c r="B36" t="s">
        <v>332</v>
      </c>
      <c r="C36" t="s">
        <v>73</v>
      </c>
      <c r="D36">
        <v>36</v>
      </c>
      <c r="E36" t="s">
        <v>222</v>
      </c>
      <c r="F36" t="s">
        <v>68</v>
      </c>
      <c r="G36" s="1">
        <v>42978</v>
      </c>
      <c r="H36" t="s">
        <v>159</v>
      </c>
      <c r="I36" s="8">
        <v>7578.6175000000003</v>
      </c>
      <c r="J36" s="8">
        <v>225.01499999999999</v>
      </c>
      <c r="K36">
        <v>0</v>
      </c>
      <c r="L36" t="s">
        <v>333</v>
      </c>
      <c r="M36">
        <v>176.62</v>
      </c>
      <c r="N36">
        <v>0</v>
      </c>
      <c r="O36">
        <v>1</v>
      </c>
      <c r="P36">
        <v>2</v>
      </c>
    </row>
    <row r="37" spans="1:16" x14ac:dyDescent="0.3">
      <c r="A37" t="s">
        <v>334</v>
      </c>
      <c r="B37" t="s">
        <v>335</v>
      </c>
      <c r="C37" t="s">
        <v>73</v>
      </c>
      <c r="D37">
        <v>38</v>
      </c>
      <c r="E37" t="s">
        <v>222</v>
      </c>
      <c r="F37" t="s">
        <v>68</v>
      </c>
      <c r="G37" s="1">
        <v>41573</v>
      </c>
      <c r="H37" t="s">
        <v>160</v>
      </c>
      <c r="I37" s="8">
        <v>4160.9883333333337</v>
      </c>
      <c r="J37" s="8">
        <v>624.59</v>
      </c>
      <c r="K37">
        <v>2</v>
      </c>
      <c r="L37" t="s">
        <v>336</v>
      </c>
      <c r="M37">
        <v>152.09</v>
      </c>
      <c r="N37">
        <v>2</v>
      </c>
      <c r="O37">
        <v>0</v>
      </c>
      <c r="P37">
        <v>3</v>
      </c>
    </row>
    <row r="38" spans="1:16" x14ac:dyDescent="0.3">
      <c r="A38" t="s">
        <v>340</v>
      </c>
      <c r="B38" t="s">
        <v>341</v>
      </c>
      <c r="C38" t="s">
        <v>72</v>
      </c>
      <c r="D38">
        <v>34</v>
      </c>
      <c r="E38" t="s">
        <v>222</v>
      </c>
      <c r="F38" t="s">
        <v>69</v>
      </c>
      <c r="G38" s="1">
        <v>44976</v>
      </c>
      <c r="H38" t="s">
        <v>160</v>
      </c>
      <c r="I38" s="8">
        <v>2632.4825000000001</v>
      </c>
      <c r="J38" s="8">
        <v>124.92166666666667</v>
      </c>
      <c r="K38">
        <v>3</v>
      </c>
      <c r="L38" t="s">
        <v>342</v>
      </c>
      <c r="M38">
        <v>170.28</v>
      </c>
      <c r="N38">
        <v>0</v>
      </c>
      <c r="O38">
        <v>2</v>
      </c>
      <c r="P38">
        <v>3</v>
      </c>
    </row>
    <row r="39" spans="1:16" x14ac:dyDescent="0.3">
      <c r="A39" t="s">
        <v>343</v>
      </c>
      <c r="B39" t="s">
        <v>344</v>
      </c>
      <c r="C39" t="s">
        <v>73</v>
      </c>
      <c r="D39">
        <v>33</v>
      </c>
      <c r="E39" t="s">
        <v>222</v>
      </c>
      <c r="F39" t="s">
        <v>69</v>
      </c>
      <c r="G39" s="1">
        <v>43485</v>
      </c>
      <c r="H39" t="s">
        <v>160</v>
      </c>
      <c r="I39" s="8">
        <v>5160.8683333333329</v>
      </c>
      <c r="J39" s="8">
        <v>325.79166666666669</v>
      </c>
      <c r="K39">
        <v>1</v>
      </c>
      <c r="L39" t="s">
        <v>345</v>
      </c>
      <c r="M39">
        <v>156.34</v>
      </c>
      <c r="N39">
        <v>0</v>
      </c>
      <c r="O39">
        <v>5</v>
      </c>
      <c r="P39">
        <v>0</v>
      </c>
    </row>
    <row r="40" spans="1:16" x14ac:dyDescent="0.3">
      <c r="A40" t="s">
        <v>357</v>
      </c>
      <c r="B40" t="s">
        <v>358</v>
      </c>
      <c r="C40" t="s">
        <v>73</v>
      </c>
      <c r="D40">
        <v>27</v>
      </c>
      <c r="E40" t="s">
        <v>243</v>
      </c>
      <c r="F40" t="s">
        <v>68</v>
      </c>
      <c r="G40" s="1">
        <v>43305</v>
      </c>
      <c r="H40" t="s">
        <v>159</v>
      </c>
      <c r="I40" s="8">
        <v>4128.1191666666664</v>
      </c>
      <c r="J40" s="8">
        <v>238.07833333333335</v>
      </c>
      <c r="K40">
        <v>5</v>
      </c>
      <c r="L40" t="s">
        <v>359</v>
      </c>
      <c r="M40">
        <v>181.98</v>
      </c>
      <c r="N40">
        <v>4</v>
      </c>
      <c r="O40">
        <v>2</v>
      </c>
      <c r="P40">
        <v>2</v>
      </c>
    </row>
    <row r="41" spans="1:16" x14ac:dyDescent="0.3">
      <c r="A41" t="s">
        <v>351</v>
      </c>
      <c r="B41" t="s">
        <v>352</v>
      </c>
      <c r="C41" t="s">
        <v>72</v>
      </c>
      <c r="D41">
        <v>32</v>
      </c>
      <c r="E41" t="s">
        <v>222</v>
      </c>
      <c r="F41" t="s">
        <v>69</v>
      </c>
      <c r="G41" s="1">
        <v>43122</v>
      </c>
      <c r="H41" t="s">
        <v>160</v>
      </c>
      <c r="I41" s="8">
        <v>4807.8</v>
      </c>
      <c r="J41" s="8">
        <v>402.96499999999997</v>
      </c>
      <c r="K41">
        <v>4</v>
      </c>
      <c r="L41" t="s">
        <v>353</v>
      </c>
      <c r="M41">
        <v>198.69</v>
      </c>
      <c r="N41">
        <v>0</v>
      </c>
      <c r="O41">
        <v>8</v>
      </c>
      <c r="P41">
        <v>0</v>
      </c>
    </row>
    <row r="42" spans="1:16" x14ac:dyDescent="0.3">
      <c r="A42" t="s">
        <v>258</v>
      </c>
      <c r="B42" t="s">
        <v>259</v>
      </c>
      <c r="C42" t="s">
        <v>72</v>
      </c>
      <c r="D42">
        <v>39</v>
      </c>
      <c r="E42" t="s">
        <v>222</v>
      </c>
      <c r="F42" t="s">
        <v>69</v>
      </c>
      <c r="G42" s="1">
        <v>43973</v>
      </c>
      <c r="H42" t="s">
        <v>160</v>
      </c>
      <c r="I42" s="8">
        <v>2874.2549999999997</v>
      </c>
      <c r="J42" s="8">
        <v>18.32</v>
      </c>
      <c r="K42">
        <v>4</v>
      </c>
      <c r="L42" t="s">
        <v>260</v>
      </c>
      <c r="M42">
        <v>161.69</v>
      </c>
      <c r="N42">
        <v>5</v>
      </c>
      <c r="O42">
        <v>3</v>
      </c>
      <c r="P42">
        <v>1</v>
      </c>
    </row>
    <row r="43" spans="1:16" x14ac:dyDescent="0.3">
      <c r="A43" t="s">
        <v>258</v>
      </c>
      <c r="B43" t="s">
        <v>261</v>
      </c>
      <c r="C43" t="s">
        <v>73</v>
      </c>
      <c r="D43">
        <v>27</v>
      </c>
      <c r="E43" t="s">
        <v>233</v>
      </c>
      <c r="F43" t="s">
        <v>68</v>
      </c>
      <c r="G43" s="1">
        <v>45228</v>
      </c>
      <c r="H43" t="s">
        <v>160</v>
      </c>
      <c r="I43" s="8">
        <v>6229.4250000000002</v>
      </c>
      <c r="J43" s="8">
        <v>156.21250000000001</v>
      </c>
      <c r="K43">
        <v>4</v>
      </c>
      <c r="L43" t="s">
        <v>262</v>
      </c>
      <c r="M43">
        <v>153.61000000000001</v>
      </c>
      <c r="N43">
        <v>0</v>
      </c>
      <c r="O43">
        <v>4</v>
      </c>
      <c r="P43">
        <v>1</v>
      </c>
    </row>
    <row r="44" spans="1:16" x14ac:dyDescent="0.3">
      <c r="A44" t="s">
        <v>354</v>
      </c>
      <c r="B44" t="s">
        <v>355</v>
      </c>
      <c r="C44" t="s">
        <v>73</v>
      </c>
      <c r="D44">
        <v>27</v>
      </c>
      <c r="E44" t="s">
        <v>222</v>
      </c>
      <c r="F44" t="s">
        <v>69</v>
      </c>
      <c r="G44" s="1">
        <v>45156</v>
      </c>
      <c r="H44" t="s">
        <v>160</v>
      </c>
      <c r="I44" s="8">
        <v>8045.4375</v>
      </c>
      <c r="J44" s="8">
        <v>735.13</v>
      </c>
      <c r="K44">
        <v>1</v>
      </c>
      <c r="L44" t="s">
        <v>356</v>
      </c>
      <c r="M44">
        <v>156.63</v>
      </c>
      <c r="N44">
        <v>1</v>
      </c>
      <c r="O44">
        <v>5</v>
      </c>
      <c r="P44">
        <v>3</v>
      </c>
    </row>
    <row r="45" spans="1:16" x14ac:dyDescent="0.3">
      <c r="A45" t="s">
        <v>369</v>
      </c>
      <c r="B45" t="s">
        <v>370</v>
      </c>
      <c r="C45" t="s">
        <v>73</v>
      </c>
      <c r="D45">
        <v>32</v>
      </c>
      <c r="E45" t="s">
        <v>253</v>
      </c>
      <c r="F45" t="s">
        <v>68</v>
      </c>
      <c r="G45" s="1">
        <v>42661</v>
      </c>
      <c r="H45" t="s">
        <v>131</v>
      </c>
      <c r="I45" s="8">
        <v>4981.085</v>
      </c>
      <c r="J45" s="8">
        <v>366.8</v>
      </c>
      <c r="K45">
        <v>2</v>
      </c>
      <c r="L45" t="s">
        <v>371</v>
      </c>
      <c r="M45">
        <v>185.58</v>
      </c>
      <c r="N45">
        <v>1</v>
      </c>
      <c r="O45">
        <v>4</v>
      </c>
      <c r="P45">
        <v>0</v>
      </c>
    </row>
    <row r="46" spans="1:16" x14ac:dyDescent="0.3">
      <c r="A46" t="s">
        <v>360</v>
      </c>
      <c r="B46" t="s">
        <v>361</v>
      </c>
      <c r="C46" t="s">
        <v>73</v>
      </c>
      <c r="D46">
        <v>36</v>
      </c>
      <c r="E46" t="s">
        <v>222</v>
      </c>
      <c r="F46" t="s">
        <v>68</v>
      </c>
      <c r="G46" s="1">
        <v>43317</v>
      </c>
      <c r="H46" t="s">
        <v>131</v>
      </c>
      <c r="I46" s="8">
        <v>4896.4058333333332</v>
      </c>
      <c r="J46" s="8">
        <v>732.97833333333335</v>
      </c>
      <c r="K46">
        <v>4</v>
      </c>
      <c r="L46" t="s">
        <v>362</v>
      </c>
      <c r="M46">
        <v>151.21</v>
      </c>
      <c r="N46">
        <v>0</v>
      </c>
      <c r="O46">
        <v>5</v>
      </c>
      <c r="P46">
        <v>2</v>
      </c>
    </row>
    <row r="47" spans="1:16" x14ac:dyDescent="0.3">
      <c r="A47" t="s">
        <v>377</v>
      </c>
      <c r="B47" t="s">
        <v>378</v>
      </c>
      <c r="C47" t="s">
        <v>73</v>
      </c>
      <c r="D47">
        <v>30</v>
      </c>
      <c r="E47" t="s">
        <v>233</v>
      </c>
      <c r="F47" t="s">
        <v>69</v>
      </c>
      <c r="G47" s="1">
        <v>43906</v>
      </c>
      <c r="H47" t="s">
        <v>160</v>
      </c>
      <c r="I47" s="8">
        <v>7657.9408333333331</v>
      </c>
      <c r="J47" s="8">
        <v>568.8841666666666</v>
      </c>
      <c r="K47">
        <v>3</v>
      </c>
      <c r="L47" t="s">
        <v>379</v>
      </c>
      <c r="M47">
        <v>160.91</v>
      </c>
      <c r="N47">
        <v>1</v>
      </c>
      <c r="O47">
        <v>10</v>
      </c>
      <c r="P47">
        <v>2</v>
      </c>
    </row>
    <row r="48" spans="1:16" x14ac:dyDescent="0.3">
      <c r="A48" t="s">
        <v>363</v>
      </c>
      <c r="B48" t="s">
        <v>364</v>
      </c>
      <c r="C48" t="s">
        <v>73</v>
      </c>
      <c r="D48">
        <v>31</v>
      </c>
      <c r="E48" t="s">
        <v>222</v>
      </c>
      <c r="F48" t="s">
        <v>68</v>
      </c>
      <c r="G48" s="1">
        <v>41982</v>
      </c>
      <c r="H48" t="s">
        <v>160</v>
      </c>
      <c r="I48" s="8">
        <v>4006.7116666666666</v>
      </c>
      <c r="J48" s="8">
        <v>297.36583333333334</v>
      </c>
      <c r="K48">
        <v>2</v>
      </c>
      <c r="L48" t="s">
        <v>365</v>
      </c>
      <c r="M48">
        <v>154.9</v>
      </c>
      <c r="N48">
        <v>0</v>
      </c>
      <c r="O48">
        <v>8</v>
      </c>
      <c r="P48">
        <v>2</v>
      </c>
    </row>
    <row r="49" spans="1:16" x14ac:dyDescent="0.3">
      <c r="A49" t="s">
        <v>383</v>
      </c>
      <c r="B49" t="s">
        <v>384</v>
      </c>
      <c r="C49" t="s">
        <v>73</v>
      </c>
      <c r="D49">
        <v>25</v>
      </c>
      <c r="E49" t="s">
        <v>226</v>
      </c>
      <c r="F49" t="s">
        <v>69</v>
      </c>
      <c r="G49" s="1">
        <v>44374</v>
      </c>
      <c r="H49" t="s">
        <v>160</v>
      </c>
      <c r="I49" s="8">
        <v>7015.8508333333339</v>
      </c>
      <c r="J49" s="8">
        <v>567.71500000000003</v>
      </c>
      <c r="K49">
        <v>3</v>
      </c>
      <c r="L49" t="s">
        <v>385</v>
      </c>
      <c r="M49">
        <v>152.81</v>
      </c>
      <c r="N49">
        <v>3</v>
      </c>
      <c r="O49">
        <v>4</v>
      </c>
      <c r="P49">
        <v>2</v>
      </c>
    </row>
    <row r="50" spans="1:16" x14ac:dyDescent="0.3">
      <c r="A50" t="s">
        <v>366</v>
      </c>
      <c r="B50" t="s">
        <v>367</v>
      </c>
      <c r="C50" t="s">
        <v>72</v>
      </c>
      <c r="D50">
        <v>32</v>
      </c>
      <c r="E50" t="s">
        <v>222</v>
      </c>
      <c r="F50" t="s">
        <v>68</v>
      </c>
      <c r="G50" s="1">
        <v>41323</v>
      </c>
      <c r="H50" t="s">
        <v>160</v>
      </c>
      <c r="I50" s="8">
        <v>2532.8408333333332</v>
      </c>
      <c r="J50" s="8">
        <v>605.30416666666667</v>
      </c>
      <c r="K50">
        <v>2</v>
      </c>
      <c r="L50" t="s">
        <v>368</v>
      </c>
      <c r="M50">
        <v>161.15</v>
      </c>
      <c r="N50">
        <v>0</v>
      </c>
      <c r="O50">
        <v>6</v>
      </c>
      <c r="P50">
        <v>2</v>
      </c>
    </row>
    <row r="51" spans="1:16" x14ac:dyDescent="0.3">
      <c r="A51" t="s">
        <v>372</v>
      </c>
      <c r="B51" t="s">
        <v>373</v>
      </c>
      <c r="C51" t="s">
        <v>73</v>
      </c>
      <c r="D51">
        <v>31</v>
      </c>
      <c r="E51" t="s">
        <v>222</v>
      </c>
      <c r="F51" t="s">
        <v>69</v>
      </c>
      <c r="G51" s="1">
        <v>43016</v>
      </c>
      <c r="H51" t="s">
        <v>159</v>
      </c>
      <c r="I51" s="8">
        <v>5143.7841666666673</v>
      </c>
      <c r="J51" s="8">
        <v>88.436666666666667</v>
      </c>
      <c r="K51">
        <v>5</v>
      </c>
      <c r="L51" t="s">
        <v>374</v>
      </c>
      <c r="M51">
        <v>180.72</v>
      </c>
      <c r="N51">
        <v>3</v>
      </c>
      <c r="O51">
        <v>9</v>
      </c>
      <c r="P51">
        <v>1</v>
      </c>
    </row>
    <row r="52" spans="1:16" x14ac:dyDescent="0.3">
      <c r="A52" t="s">
        <v>372</v>
      </c>
      <c r="B52" t="s">
        <v>375</v>
      </c>
      <c r="C52" t="s">
        <v>73</v>
      </c>
      <c r="D52">
        <v>28</v>
      </c>
      <c r="E52" t="s">
        <v>243</v>
      </c>
      <c r="F52" t="s">
        <v>68</v>
      </c>
      <c r="G52" s="1">
        <v>44254</v>
      </c>
      <c r="H52" t="s">
        <v>159</v>
      </c>
      <c r="I52" s="8">
        <v>7647.8</v>
      </c>
      <c r="J52" s="8">
        <v>331.97916666666669</v>
      </c>
      <c r="K52">
        <v>5</v>
      </c>
      <c r="L52" t="s">
        <v>376</v>
      </c>
      <c r="M52">
        <v>181.65</v>
      </c>
      <c r="N52">
        <v>0</v>
      </c>
      <c r="O52">
        <v>2</v>
      </c>
      <c r="P52">
        <v>3</v>
      </c>
    </row>
    <row r="53" spans="1:16" x14ac:dyDescent="0.3">
      <c r="A53" t="s">
        <v>392</v>
      </c>
      <c r="B53" t="s">
        <v>393</v>
      </c>
      <c r="C53" t="s">
        <v>72</v>
      </c>
      <c r="D53">
        <v>30</v>
      </c>
      <c r="E53" t="s">
        <v>226</v>
      </c>
      <c r="F53" t="s">
        <v>68</v>
      </c>
      <c r="G53" s="1">
        <v>43769</v>
      </c>
      <c r="H53" t="s">
        <v>160</v>
      </c>
      <c r="I53" s="8">
        <v>6863.8450000000003</v>
      </c>
      <c r="J53" s="8">
        <v>330.70166666666665</v>
      </c>
      <c r="K53">
        <v>5</v>
      </c>
      <c r="L53" t="s">
        <v>394</v>
      </c>
      <c r="M53">
        <v>185.83</v>
      </c>
      <c r="N53">
        <v>0</v>
      </c>
      <c r="O53">
        <v>1</v>
      </c>
      <c r="P53">
        <v>1</v>
      </c>
    </row>
    <row r="54" spans="1:16" x14ac:dyDescent="0.3">
      <c r="A54" t="s">
        <v>380</v>
      </c>
      <c r="B54" t="s">
        <v>381</v>
      </c>
      <c r="C54" t="s">
        <v>73</v>
      </c>
      <c r="D54">
        <v>28</v>
      </c>
      <c r="E54" t="s">
        <v>222</v>
      </c>
      <c r="F54" t="s">
        <v>68</v>
      </c>
      <c r="G54" s="1">
        <v>43659</v>
      </c>
      <c r="H54" t="s">
        <v>160</v>
      </c>
      <c r="I54" s="8">
        <v>7746.8566666666666</v>
      </c>
      <c r="J54" s="8">
        <v>344.25583333333333</v>
      </c>
      <c r="K54">
        <v>1</v>
      </c>
      <c r="L54" t="s">
        <v>382</v>
      </c>
      <c r="M54">
        <v>179.37</v>
      </c>
      <c r="N54">
        <v>4</v>
      </c>
      <c r="O54">
        <v>2</v>
      </c>
      <c r="P54">
        <v>0</v>
      </c>
    </row>
    <row r="55" spans="1:16" x14ac:dyDescent="0.3">
      <c r="A55" t="s">
        <v>398</v>
      </c>
      <c r="B55" t="s">
        <v>399</v>
      </c>
      <c r="C55" t="s">
        <v>72</v>
      </c>
      <c r="D55">
        <v>51</v>
      </c>
      <c r="E55" t="s">
        <v>233</v>
      </c>
      <c r="F55" t="s">
        <v>69</v>
      </c>
      <c r="G55" s="1">
        <v>43324</v>
      </c>
      <c r="H55" t="s">
        <v>160</v>
      </c>
      <c r="I55" s="8">
        <v>7107.8483333333324</v>
      </c>
      <c r="J55" s="8">
        <v>617.04666666666674</v>
      </c>
      <c r="K55">
        <v>4</v>
      </c>
      <c r="L55" t="s">
        <v>400</v>
      </c>
      <c r="M55">
        <v>185.32</v>
      </c>
      <c r="N55">
        <v>0</v>
      </c>
      <c r="O55">
        <v>5</v>
      </c>
      <c r="P55">
        <v>1</v>
      </c>
    </row>
    <row r="56" spans="1:16" x14ac:dyDescent="0.3">
      <c r="A56" t="s">
        <v>386</v>
      </c>
      <c r="B56" t="s">
        <v>387</v>
      </c>
      <c r="C56" t="s">
        <v>73</v>
      </c>
      <c r="D56">
        <v>32</v>
      </c>
      <c r="E56" t="s">
        <v>222</v>
      </c>
      <c r="F56" t="s">
        <v>68</v>
      </c>
      <c r="G56" s="1">
        <v>44110</v>
      </c>
      <c r="H56" t="s">
        <v>160</v>
      </c>
      <c r="I56" s="8">
        <v>3373.9408333333336</v>
      </c>
      <c r="J56" s="8">
        <v>740.4083333333333</v>
      </c>
      <c r="K56">
        <v>4</v>
      </c>
      <c r="L56" t="s">
        <v>388</v>
      </c>
      <c r="M56">
        <v>197.52</v>
      </c>
      <c r="N56">
        <v>0</v>
      </c>
      <c r="O56">
        <v>3</v>
      </c>
      <c r="P56">
        <v>1</v>
      </c>
    </row>
    <row r="57" spans="1:16" x14ac:dyDescent="0.3">
      <c r="A57" t="s">
        <v>389</v>
      </c>
      <c r="B57" t="s">
        <v>390</v>
      </c>
      <c r="C57" t="s">
        <v>73</v>
      </c>
      <c r="D57">
        <v>40</v>
      </c>
      <c r="E57" t="s">
        <v>222</v>
      </c>
      <c r="F57" t="s">
        <v>68</v>
      </c>
      <c r="G57" s="1">
        <v>43329</v>
      </c>
      <c r="H57" t="s">
        <v>131</v>
      </c>
      <c r="I57" s="8">
        <v>6271.1116666666667</v>
      </c>
      <c r="J57" s="8">
        <v>531.14250000000004</v>
      </c>
      <c r="K57">
        <v>0</v>
      </c>
      <c r="L57" t="s">
        <v>391</v>
      </c>
      <c r="M57">
        <v>164.2</v>
      </c>
      <c r="N57">
        <v>0</v>
      </c>
      <c r="O57">
        <v>0</v>
      </c>
      <c r="P57">
        <v>3</v>
      </c>
    </row>
    <row r="58" spans="1:16" x14ac:dyDescent="0.3">
      <c r="A58" t="s">
        <v>407</v>
      </c>
      <c r="B58" t="s">
        <v>408</v>
      </c>
      <c r="C58" t="s">
        <v>73</v>
      </c>
      <c r="D58">
        <v>25</v>
      </c>
      <c r="E58" t="s">
        <v>253</v>
      </c>
      <c r="F58" t="s">
        <v>68</v>
      </c>
      <c r="G58" s="1">
        <v>45017</v>
      </c>
      <c r="H58" t="s">
        <v>160</v>
      </c>
      <c r="I58" s="8">
        <v>2975.0174999999999</v>
      </c>
      <c r="J58" s="8">
        <v>30.859166666666667</v>
      </c>
      <c r="K58">
        <v>4</v>
      </c>
      <c r="L58" t="s">
        <v>409</v>
      </c>
      <c r="M58">
        <v>181.3</v>
      </c>
      <c r="N58">
        <v>0</v>
      </c>
      <c r="O58">
        <v>1</v>
      </c>
      <c r="P58">
        <v>1</v>
      </c>
    </row>
    <row r="59" spans="1:16" x14ac:dyDescent="0.3">
      <c r="A59" t="s">
        <v>395</v>
      </c>
      <c r="B59" t="s">
        <v>396</v>
      </c>
      <c r="C59" t="s">
        <v>73</v>
      </c>
      <c r="D59">
        <v>37</v>
      </c>
      <c r="E59" t="s">
        <v>222</v>
      </c>
      <c r="F59" t="s">
        <v>69</v>
      </c>
      <c r="G59" s="1">
        <v>43882</v>
      </c>
      <c r="H59" t="s">
        <v>131</v>
      </c>
      <c r="I59" s="8">
        <v>7395.9233333333332</v>
      </c>
      <c r="J59" s="8">
        <v>420.64833333333331</v>
      </c>
      <c r="K59">
        <v>5</v>
      </c>
      <c r="L59" t="s">
        <v>397</v>
      </c>
      <c r="M59">
        <v>156.4</v>
      </c>
      <c r="N59">
        <v>1</v>
      </c>
      <c r="O59">
        <v>1</v>
      </c>
      <c r="P59">
        <v>2</v>
      </c>
    </row>
    <row r="60" spans="1:16" x14ac:dyDescent="0.3">
      <c r="A60" t="s">
        <v>401</v>
      </c>
      <c r="B60" t="s">
        <v>402</v>
      </c>
      <c r="C60" t="s">
        <v>73</v>
      </c>
      <c r="D60">
        <v>41</v>
      </c>
      <c r="E60" t="s">
        <v>222</v>
      </c>
      <c r="F60" t="s">
        <v>68</v>
      </c>
      <c r="G60" s="1">
        <v>43927</v>
      </c>
      <c r="H60" t="s">
        <v>160</v>
      </c>
      <c r="I60" s="8">
        <v>5384.7491666666665</v>
      </c>
      <c r="J60" s="8">
        <v>305.76166666666666</v>
      </c>
      <c r="K60">
        <v>0</v>
      </c>
      <c r="L60" t="s">
        <v>403</v>
      </c>
      <c r="M60">
        <v>166.11</v>
      </c>
      <c r="N60">
        <v>2</v>
      </c>
      <c r="O60">
        <v>2</v>
      </c>
      <c r="P60">
        <v>2</v>
      </c>
    </row>
    <row r="61" spans="1:16" x14ac:dyDescent="0.3">
      <c r="A61" t="s">
        <v>404</v>
      </c>
      <c r="B61" t="s">
        <v>405</v>
      </c>
      <c r="C61" t="s">
        <v>72</v>
      </c>
      <c r="D61">
        <v>29</v>
      </c>
      <c r="E61" t="s">
        <v>222</v>
      </c>
      <c r="F61" t="s">
        <v>68</v>
      </c>
      <c r="G61" s="1">
        <v>43783</v>
      </c>
      <c r="H61" t="s">
        <v>160</v>
      </c>
      <c r="I61" s="8">
        <v>5588.0625</v>
      </c>
      <c r="J61" s="8">
        <v>158.42583333333332</v>
      </c>
      <c r="K61">
        <v>4</v>
      </c>
      <c r="L61" t="s">
        <v>406</v>
      </c>
      <c r="M61">
        <v>168.13</v>
      </c>
      <c r="N61">
        <v>0</v>
      </c>
      <c r="O61">
        <v>1</v>
      </c>
      <c r="P61">
        <v>2</v>
      </c>
    </row>
    <row r="62" spans="1:16" x14ac:dyDescent="0.3">
      <c r="A62" t="s">
        <v>416</v>
      </c>
      <c r="B62" t="s">
        <v>417</v>
      </c>
      <c r="C62" t="s">
        <v>72</v>
      </c>
      <c r="D62">
        <v>42</v>
      </c>
      <c r="E62" t="s">
        <v>253</v>
      </c>
      <c r="F62" t="s">
        <v>69</v>
      </c>
      <c r="G62" s="1">
        <v>43974</v>
      </c>
      <c r="H62" t="s">
        <v>160</v>
      </c>
      <c r="I62" s="8">
        <v>4904.2550000000001</v>
      </c>
      <c r="J62" s="8">
        <v>69.957499999999996</v>
      </c>
      <c r="K62">
        <v>2</v>
      </c>
      <c r="L62" t="s">
        <v>418</v>
      </c>
      <c r="M62">
        <v>164.04</v>
      </c>
      <c r="N62">
        <v>0</v>
      </c>
      <c r="O62">
        <v>5</v>
      </c>
      <c r="P62">
        <v>0</v>
      </c>
    </row>
    <row r="63" spans="1:16" x14ac:dyDescent="0.3">
      <c r="A63" t="s">
        <v>410</v>
      </c>
      <c r="B63" t="s">
        <v>411</v>
      </c>
      <c r="C63" t="s">
        <v>73</v>
      </c>
      <c r="D63">
        <v>35</v>
      </c>
      <c r="E63" t="s">
        <v>222</v>
      </c>
      <c r="F63" t="s">
        <v>69</v>
      </c>
      <c r="G63" s="1">
        <v>42648</v>
      </c>
      <c r="H63" t="s">
        <v>160</v>
      </c>
      <c r="I63" s="8">
        <v>4123.5366666666669</v>
      </c>
      <c r="J63" s="8">
        <v>428.76749999999998</v>
      </c>
      <c r="K63">
        <v>5</v>
      </c>
      <c r="L63" t="s">
        <v>412</v>
      </c>
      <c r="M63">
        <v>197.21</v>
      </c>
      <c r="N63">
        <v>2</v>
      </c>
      <c r="O63">
        <v>10</v>
      </c>
      <c r="P63">
        <v>0</v>
      </c>
    </row>
    <row r="64" spans="1:16" x14ac:dyDescent="0.3">
      <c r="A64" t="s">
        <v>413</v>
      </c>
      <c r="B64" t="s">
        <v>414</v>
      </c>
      <c r="C64" t="s">
        <v>73</v>
      </c>
      <c r="D64">
        <v>30</v>
      </c>
      <c r="E64" t="s">
        <v>222</v>
      </c>
      <c r="F64" t="s">
        <v>68</v>
      </c>
      <c r="G64" s="1">
        <v>42474</v>
      </c>
      <c r="H64" t="s">
        <v>160</v>
      </c>
      <c r="I64" s="8">
        <v>4300.5608333333339</v>
      </c>
      <c r="J64" s="8">
        <v>721.35249999999996</v>
      </c>
      <c r="K64">
        <v>1</v>
      </c>
      <c r="L64" t="s">
        <v>415</v>
      </c>
      <c r="M64">
        <v>170.51</v>
      </c>
      <c r="N64">
        <v>0</v>
      </c>
      <c r="O64">
        <v>10</v>
      </c>
      <c r="P64">
        <v>2</v>
      </c>
    </row>
    <row r="65" spans="1:16" x14ac:dyDescent="0.3">
      <c r="A65" t="s">
        <v>422</v>
      </c>
      <c r="B65" t="s">
        <v>423</v>
      </c>
      <c r="C65" t="s">
        <v>72</v>
      </c>
      <c r="D65">
        <v>40</v>
      </c>
      <c r="E65" t="s">
        <v>253</v>
      </c>
      <c r="F65" t="s">
        <v>68</v>
      </c>
      <c r="G65" s="1">
        <v>42441</v>
      </c>
      <c r="H65" t="s">
        <v>159</v>
      </c>
      <c r="I65" s="8">
        <v>5337.9866666666667</v>
      </c>
      <c r="J65" s="8">
        <v>198.45666666666668</v>
      </c>
      <c r="K65">
        <v>1</v>
      </c>
      <c r="L65" t="s">
        <v>424</v>
      </c>
      <c r="M65">
        <v>166.97</v>
      </c>
      <c r="N65">
        <v>1</v>
      </c>
      <c r="O65">
        <v>9</v>
      </c>
      <c r="P65">
        <v>3</v>
      </c>
    </row>
    <row r="66" spans="1:16" x14ac:dyDescent="0.3">
      <c r="A66" t="s">
        <v>419</v>
      </c>
      <c r="B66" t="s">
        <v>420</v>
      </c>
      <c r="C66" t="s">
        <v>73</v>
      </c>
      <c r="D66">
        <v>30</v>
      </c>
      <c r="E66" t="s">
        <v>233</v>
      </c>
      <c r="F66" t="s">
        <v>68</v>
      </c>
      <c r="G66" s="1">
        <v>42827</v>
      </c>
      <c r="H66" t="s">
        <v>160</v>
      </c>
      <c r="I66" s="8">
        <v>3654.0825</v>
      </c>
      <c r="J66" s="8">
        <v>825.36250000000007</v>
      </c>
      <c r="K66">
        <v>0</v>
      </c>
      <c r="L66" t="s">
        <v>421</v>
      </c>
      <c r="M66">
        <v>153.63</v>
      </c>
      <c r="N66">
        <v>1</v>
      </c>
      <c r="O66">
        <v>9</v>
      </c>
      <c r="P66">
        <v>3</v>
      </c>
    </row>
    <row r="67" spans="1:16" x14ac:dyDescent="0.3">
      <c r="A67" t="s">
        <v>425</v>
      </c>
      <c r="B67" t="s">
        <v>426</v>
      </c>
      <c r="C67" t="s">
        <v>73</v>
      </c>
      <c r="D67">
        <v>39</v>
      </c>
      <c r="E67" t="s">
        <v>233</v>
      </c>
      <c r="F67" t="s">
        <v>68</v>
      </c>
      <c r="G67" s="1">
        <v>41489</v>
      </c>
      <c r="H67" t="s">
        <v>159</v>
      </c>
      <c r="I67" s="8">
        <v>3030.3875000000003</v>
      </c>
      <c r="J67" s="8">
        <v>234.0275</v>
      </c>
      <c r="K67">
        <v>5</v>
      </c>
      <c r="L67" t="s">
        <v>427</v>
      </c>
      <c r="M67">
        <v>177.81</v>
      </c>
      <c r="N67">
        <v>3</v>
      </c>
      <c r="O67">
        <v>2</v>
      </c>
      <c r="P67">
        <v>0</v>
      </c>
    </row>
    <row r="68" spans="1:16" x14ac:dyDescent="0.3">
      <c r="A68" t="s">
        <v>281</v>
      </c>
      <c r="B68" t="s">
        <v>282</v>
      </c>
      <c r="C68" t="s">
        <v>72</v>
      </c>
      <c r="D68">
        <v>32</v>
      </c>
      <c r="E68" t="s">
        <v>233</v>
      </c>
      <c r="F68" t="s">
        <v>69</v>
      </c>
      <c r="G68" s="1">
        <v>44970</v>
      </c>
      <c r="H68" t="s">
        <v>160</v>
      </c>
      <c r="I68" s="8">
        <v>8017.583333333333</v>
      </c>
      <c r="J68" s="8">
        <v>209.14916666666667</v>
      </c>
      <c r="K68">
        <v>5</v>
      </c>
      <c r="L68" t="s">
        <v>283</v>
      </c>
      <c r="M68">
        <v>190.97</v>
      </c>
      <c r="N68">
        <v>1</v>
      </c>
      <c r="O68">
        <v>9</v>
      </c>
      <c r="P68">
        <v>3</v>
      </c>
    </row>
    <row r="69" spans="1:16" x14ac:dyDescent="0.3">
      <c r="A69" t="s">
        <v>281</v>
      </c>
      <c r="B69" t="s">
        <v>284</v>
      </c>
      <c r="C69" t="s">
        <v>73</v>
      </c>
      <c r="D69">
        <v>35</v>
      </c>
      <c r="E69" t="s">
        <v>226</v>
      </c>
      <c r="F69" t="s">
        <v>68</v>
      </c>
      <c r="G69" s="1">
        <v>41459</v>
      </c>
      <c r="H69" t="s">
        <v>160</v>
      </c>
      <c r="I69" s="8">
        <v>4598.3599999999997</v>
      </c>
      <c r="J69" s="8">
        <v>736.33833333333325</v>
      </c>
      <c r="K69">
        <v>5</v>
      </c>
      <c r="L69" t="s">
        <v>285</v>
      </c>
      <c r="M69">
        <v>198.19</v>
      </c>
      <c r="N69">
        <v>5</v>
      </c>
      <c r="O69">
        <v>9</v>
      </c>
      <c r="P69">
        <v>0</v>
      </c>
    </row>
    <row r="70" spans="1:16" x14ac:dyDescent="0.3">
      <c r="A70" t="s">
        <v>428</v>
      </c>
      <c r="B70" t="s">
        <v>429</v>
      </c>
      <c r="C70" t="s">
        <v>73</v>
      </c>
      <c r="D70">
        <v>42</v>
      </c>
      <c r="E70" t="s">
        <v>233</v>
      </c>
      <c r="F70" t="s">
        <v>69</v>
      </c>
      <c r="G70" s="1">
        <v>45164</v>
      </c>
      <c r="H70" t="s">
        <v>160</v>
      </c>
      <c r="I70" s="8">
        <v>5896.6208333333334</v>
      </c>
      <c r="J70" s="8">
        <v>463.33166666666665</v>
      </c>
      <c r="K70">
        <v>2</v>
      </c>
      <c r="L70" t="s">
        <v>430</v>
      </c>
      <c r="M70">
        <v>188.38</v>
      </c>
      <c r="N70">
        <v>3</v>
      </c>
      <c r="O70">
        <v>9</v>
      </c>
      <c r="P70">
        <v>0</v>
      </c>
    </row>
    <row r="71" spans="1:16" x14ac:dyDescent="0.3">
      <c r="A71" t="s">
        <v>346</v>
      </c>
      <c r="B71" t="s">
        <v>347</v>
      </c>
      <c r="C71" t="s">
        <v>72</v>
      </c>
      <c r="D71">
        <v>33</v>
      </c>
      <c r="E71" t="s">
        <v>233</v>
      </c>
      <c r="F71" t="s">
        <v>68</v>
      </c>
      <c r="G71" s="1">
        <v>42225</v>
      </c>
      <c r="H71" t="s">
        <v>159</v>
      </c>
      <c r="I71" s="8">
        <v>3404.8933333333334</v>
      </c>
      <c r="J71" s="8">
        <v>436.23750000000001</v>
      </c>
      <c r="K71">
        <v>3</v>
      </c>
      <c r="L71" t="s">
        <v>348</v>
      </c>
      <c r="M71">
        <v>181.73</v>
      </c>
      <c r="N71">
        <v>1</v>
      </c>
      <c r="O71">
        <v>10</v>
      </c>
      <c r="P71">
        <v>2</v>
      </c>
    </row>
    <row r="72" spans="1:16" x14ac:dyDescent="0.3">
      <c r="A72" t="s">
        <v>346</v>
      </c>
      <c r="B72" t="s">
        <v>349</v>
      </c>
      <c r="C72" t="s">
        <v>73</v>
      </c>
      <c r="D72">
        <v>34</v>
      </c>
      <c r="E72" t="s">
        <v>226</v>
      </c>
      <c r="F72" t="s">
        <v>68</v>
      </c>
      <c r="G72" s="1">
        <v>41434</v>
      </c>
      <c r="H72" t="s">
        <v>160</v>
      </c>
      <c r="I72" s="8">
        <v>5343.3191666666671</v>
      </c>
      <c r="J72" s="8">
        <v>173.57666666666668</v>
      </c>
      <c r="K72">
        <v>3</v>
      </c>
      <c r="L72" t="s">
        <v>350</v>
      </c>
      <c r="M72">
        <v>153.41999999999999</v>
      </c>
      <c r="N72">
        <v>3</v>
      </c>
      <c r="O72">
        <v>0</v>
      </c>
      <c r="P72">
        <v>0</v>
      </c>
    </row>
    <row r="73" spans="1:16" x14ac:dyDescent="0.3">
      <c r="A73" t="s">
        <v>431</v>
      </c>
      <c r="B73" t="s">
        <v>432</v>
      </c>
      <c r="C73" t="s">
        <v>72</v>
      </c>
      <c r="D73">
        <v>27</v>
      </c>
      <c r="E73" t="s">
        <v>226</v>
      </c>
      <c r="F73" t="s">
        <v>68</v>
      </c>
      <c r="G73" s="1">
        <v>44321</v>
      </c>
      <c r="H73" t="s">
        <v>160</v>
      </c>
      <c r="I73" s="8">
        <v>2729.21</v>
      </c>
      <c r="J73" s="8">
        <v>18.431666666666668</v>
      </c>
      <c r="K73">
        <v>2</v>
      </c>
      <c r="L73" t="s">
        <v>433</v>
      </c>
      <c r="M73">
        <v>193.75</v>
      </c>
      <c r="N73">
        <v>3</v>
      </c>
      <c r="O73">
        <v>7</v>
      </c>
      <c r="P73">
        <v>2</v>
      </c>
    </row>
    <row r="74" spans="1:16" x14ac:dyDescent="0.3">
      <c r="A74" t="s">
        <v>437</v>
      </c>
      <c r="B74" t="s">
        <v>438</v>
      </c>
      <c r="C74" t="s">
        <v>73</v>
      </c>
      <c r="D74">
        <v>34</v>
      </c>
      <c r="E74" t="s">
        <v>253</v>
      </c>
      <c r="F74" t="s">
        <v>68</v>
      </c>
      <c r="G74" s="1">
        <v>42473</v>
      </c>
      <c r="H74" t="s">
        <v>160</v>
      </c>
      <c r="I74" s="8">
        <v>3091.8058333333333</v>
      </c>
      <c r="J74" s="8">
        <v>389.82499999999999</v>
      </c>
      <c r="K74">
        <v>5</v>
      </c>
      <c r="L74" t="s">
        <v>439</v>
      </c>
      <c r="M74">
        <v>193.46</v>
      </c>
      <c r="N74">
        <v>0</v>
      </c>
      <c r="O74">
        <v>4</v>
      </c>
      <c r="P74">
        <v>3</v>
      </c>
    </row>
    <row r="75" spans="1:16" x14ac:dyDescent="0.3">
      <c r="A75" t="s">
        <v>443</v>
      </c>
      <c r="B75" t="s">
        <v>444</v>
      </c>
      <c r="C75" t="s">
        <v>73</v>
      </c>
      <c r="D75">
        <v>38</v>
      </c>
      <c r="E75" t="s">
        <v>226</v>
      </c>
      <c r="F75" t="s">
        <v>68</v>
      </c>
      <c r="G75" s="1">
        <v>41891</v>
      </c>
      <c r="H75" t="s">
        <v>160</v>
      </c>
      <c r="I75" s="8">
        <v>3618.8033333333333</v>
      </c>
      <c r="J75" s="8">
        <v>728.61666666666667</v>
      </c>
      <c r="K75">
        <v>2</v>
      </c>
      <c r="L75" t="s">
        <v>445</v>
      </c>
      <c r="M75">
        <v>189.67</v>
      </c>
      <c r="N75">
        <v>0</v>
      </c>
      <c r="O75">
        <v>3</v>
      </c>
      <c r="P75">
        <v>3</v>
      </c>
    </row>
    <row r="76" spans="1:16" x14ac:dyDescent="0.3">
      <c r="A76" t="s">
        <v>449</v>
      </c>
      <c r="B76" t="s">
        <v>450</v>
      </c>
      <c r="C76" t="s">
        <v>72</v>
      </c>
      <c r="D76">
        <v>40</v>
      </c>
      <c r="E76" t="s">
        <v>226</v>
      </c>
      <c r="F76" t="s">
        <v>69</v>
      </c>
      <c r="G76" s="1">
        <v>42371</v>
      </c>
      <c r="H76" t="s">
        <v>160</v>
      </c>
      <c r="I76" s="8">
        <v>2882.7208333333333</v>
      </c>
      <c r="J76" s="8">
        <v>43.111666666666672</v>
      </c>
      <c r="K76">
        <v>4</v>
      </c>
      <c r="L76" t="s">
        <v>451</v>
      </c>
      <c r="M76">
        <v>190.1</v>
      </c>
      <c r="N76">
        <v>5</v>
      </c>
      <c r="O76">
        <v>2</v>
      </c>
      <c r="P76">
        <v>0</v>
      </c>
    </row>
    <row r="77" spans="1:16" x14ac:dyDescent="0.3">
      <c r="A77" t="s">
        <v>434</v>
      </c>
      <c r="B77" t="s">
        <v>435</v>
      </c>
      <c r="C77" t="s">
        <v>73</v>
      </c>
      <c r="D77">
        <v>30</v>
      </c>
      <c r="E77" t="s">
        <v>233</v>
      </c>
      <c r="F77" t="s">
        <v>68</v>
      </c>
      <c r="G77" s="1">
        <v>42351</v>
      </c>
      <c r="H77" t="s">
        <v>160</v>
      </c>
      <c r="I77" s="8">
        <v>3997.5666666666671</v>
      </c>
      <c r="J77" s="8">
        <v>302.21499999999997</v>
      </c>
      <c r="K77">
        <v>0</v>
      </c>
      <c r="L77" t="s">
        <v>436</v>
      </c>
      <c r="M77">
        <v>180.19</v>
      </c>
      <c r="N77">
        <v>4</v>
      </c>
      <c r="O77">
        <v>0</v>
      </c>
      <c r="P77">
        <v>2</v>
      </c>
    </row>
    <row r="78" spans="1:16" x14ac:dyDescent="0.3">
      <c r="A78" t="s">
        <v>457</v>
      </c>
      <c r="B78" t="s">
        <v>458</v>
      </c>
      <c r="C78" t="s">
        <v>73</v>
      </c>
      <c r="D78">
        <v>46</v>
      </c>
      <c r="E78" t="s">
        <v>253</v>
      </c>
      <c r="F78" t="s">
        <v>69</v>
      </c>
      <c r="G78" s="1">
        <v>43338</v>
      </c>
      <c r="H78" t="s">
        <v>160</v>
      </c>
      <c r="I78" s="8">
        <v>4190.0441666666666</v>
      </c>
      <c r="J78" s="8">
        <v>731.24249999999995</v>
      </c>
      <c r="K78">
        <v>3</v>
      </c>
      <c r="L78" t="s">
        <v>459</v>
      </c>
      <c r="M78">
        <v>154.94999999999999</v>
      </c>
      <c r="N78">
        <v>0</v>
      </c>
      <c r="O78">
        <v>9</v>
      </c>
      <c r="P78">
        <v>2</v>
      </c>
    </row>
    <row r="79" spans="1:16" x14ac:dyDescent="0.3">
      <c r="A79" t="s">
        <v>440</v>
      </c>
      <c r="B79" t="s">
        <v>441</v>
      </c>
      <c r="C79" t="s">
        <v>72</v>
      </c>
      <c r="D79">
        <v>34</v>
      </c>
      <c r="E79" t="s">
        <v>233</v>
      </c>
      <c r="F79" t="s">
        <v>69</v>
      </c>
      <c r="G79" s="1">
        <v>41896</v>
      </c>
      <c r="H79" t="s">
        <v>160</v>
      </c>
      <c r="I79" s="8">
        <v>4753.2241666666669</v>
      </c>
      <c r="J79" s="8">
        <v>441.94166666666666</v>
      </c>
      <c r="K79">
        <v>1</v>
      </c>
      <c r="L79" t="s">
        <v>442</v>
      </c>
      <c r="M79">
        <v>166.28</v>
      </c>
      <c r="N79">
        <v>0</v>
      </c>
      <c r="O79">
        <v>5</v>
      </c>
      <c r="P79">
        <v>0</v>
      </c>
    </row>
    <row r="80" spans="1:16" x14ac:dyDescent="0.3">
      <c r="A80" t="s">
        <v>463</v>
      </c>
      <c r="B80" t="s">
        <v>464</v>
      </c>
      <c r="C80" t="s">
        <v>73</v>
      </c>
      <c r="D80">
        <v>27</v>
      </c>
      <c r="E80" t="s">
        <v>226</v>
      </c>
      <c r="F80" t="s">
        <v>68</v>
      </c>
      <c r="G80" s="1">
        <v>42702</v>
      </c>
      <c r="H80" t="s">
        <v>160</v>
      </c>
      <c r="I80" s="8">
        <v>8090.1525000000001</v>
      </c>
      <c r="J80" s="8">
        <v>511.13583333333332</v>
      </c>
      <c r="K80">
        <v>4</v>
      </c>
      <c r="L80" t="s">
        <v>465</v>
      </c>
      <c r="M80">
        <v>167.71</v>
      </c>
      <c r="N80">
        <v>0</v>
      </c>
      <c r="O80">
        <v>0</v>
      </c>
      <c r="P80">
        <v>2</v>
      </c>
    </row>
    <row r="81" spans="1:16" x14ac:dyDescent="0.3">
      <c r="A81" t="s">
        <v>446</v>
      </c>
      <c r="B81" t="s">
        <v>447</v>
      </c>
      <c r="C81" t="s">
        <v>72</v>
      </c>
      <c r="D81">
        <v>28</v>
      </c>
      <c r="E81" t="s">
        <v>233</v>
      </c>
      <c r="F81" t="s">
        <v>68</v>
      </c>
      <c r="G81" s="1">
        <v>43450</v>
      </c>
      <c r="H81" t="s">
        <v>160</v>
      </c>
      <c r="I81" s="8">
        <v>3135.8441666666663</v>
      </c>
      <c r="J81" s="8">
        <v>604.0675</v>
      </c>
      <c r="K81">
        <v>5</v>
      </c>
      <c r="L81" t="s">
        <v>448</v>
      </c>
      <c r="M81">
        <v>160.1</v>
      </c>
      <c r="N81">
        <v>0</v>
      </c>
      <c r="O81">
        <v>5</v>
      </c>
      <c r="P81">
        <v>3</v>
      </c>
    </row>
    <row r="82" spans="1:16" x14ac:dyDescent="0.3">
      <c r="A82" t="s">
        <v>469</v>
      </c>
      <c r="B82" t="s">
        <v>470</v>
      </c>
      <c r="C82" t="s">
        <v>72</v>
      </c>
      <c r="D82">
        <v>38</v>
      </c>
      <c r="E82" t="s">
        <v>253</v>
      </c>
      <c r="F82" t="s">
        <v>69</v>
      </c>
      <c r="G82" s="1">
        <v>45027</v>
      </c>
      <c r="H82" t="s">
        <v>159</v>
      </c>
      <c r="I82" s="8">
        <v>3673.0958333333333</v>
      </c>
      <c r="J82" s="8">
        <v>27.305000000000003</v>
      </c>
      <c r="K82">
        <v>5</v>
      </c>
      <c r="L82" t="s">
        <v>471</v>
      </c>
      <c r="M82">
        <v>191.17</v>
      </c>
      <c r="N82">
        <v>0</v>
      </c>
      <c r="O82">
        <v>2</v>
      </c>
      <c r="P82">
        <v>1</v>
      </c>
    </row>
    <row r="83" spans="1:16" x14ac:dyDescent="0.3">
      <c r="A83" t="s">
        <v>452</v>
      </c>
      <c r="B83" t="s">
        <v>453</v>
      </c>
      <c r="C83" t="s">
        <v>72</v>
      </c>
      <c r="D83">
        <v>33</v>
      </c>
      <c r="E83" t="s">
        <v>233</v>
      </c>
      <c r="F83" t="s">
        <v>68</v>
      </c>
      <c r="G83" s="1">
        <v>41654</v>
      </c>
      <c r="H83" t="s">
        <v>131</v>
      </c>
      <c r="I83" s="8">
        <v>3450.084166666667</v>
      </c>
      <c r="J83" s="8">
        <v>52.485000000000007</v>
      </c>
      <c r="K83">
        <v>4</v>
      </c>
      <c r="L83" t="s">
        <v>454</v>
      </c>
      <c r="M83">
        <v>166.04</v>
      </c>
      <c r="N83">
        <v>4</v>
      </c>
      <c r="O83">
        <v>10</v>
      </c>
      <c r="P83">
        <v>3</v>
      </c>
    </row>
    <row r="84" spans="1:16" x14ac:dyDescent="0.3">
      <c r="A84" t="s">
        <v>455</v>
      </c>
      <c r="B84" t="s">
        <v>456</v>
      </c>
      <c r="C84" t="s">
        <v>73</v>
      </c>
      <c r="D84">
        <v>32</v>
      </c>
      <c r="E84" t="s">
        <v>233</v>
      </c>
      <c r="F84" t="s">
        <v>68</v>
      </c>
      <c r="G84" s="1">
        <v>41708</v>
      </c>
      <c r="H84" t="s">
        <v>160</v>
      </c>
      <c r="I84" s="8">
        <v>6170.0441666666666</v>
      </c>
      <c r="J84" s="8">
        <v>547.74333333333334</v>
      </c>
      <c r="K84">
        <v>5</v>
      </c>
      <c r="L84" t="s">
        <v>268</v>
      </c>
      <c r="M84">
        <v>165.39</v>
      </c>
      <c r="N84">
        <v>0</v>
      </c>
      <c r="O84">
        <v>8</v>
      </c>
      <c r="P84">
        <v>0</v>
      </c>
    </row>
    <row r="85" spans="1:16" x14ac:dyDescent="0.3">
      <c r="A85" t="s">
        <v>478</v>
      </c>
      <c r="B85" t="s">
        <v>479</v>
      </c>
      <c r="C85" t="s">
        <v>73</v>
      </c>
      <c r="D85">
        <v>38</v>
      </c>
      <c r="E85" t="s">
        <v>226</v>
      </c>
      <c r="F85" t="s">
        <v>68</v>
      </c>
      <c r="G85" s="1">
        <v>45222</v>
      </c>
      <c r="H85" t="s">
        <v>160</v>
      </c>
      <c r="I85" s="8">
        <v>8083.4433333333336</v>
      </c>
      <c r="J85" s="8">
        <v>414.38499999999999</v>
      </c>
      <c r="K85">
        <v>3</v>
      </c>
      <c r="L85" t="s">
        <v>480</v>
      </c>
      <c r="M85">
        <v>198.14</v>
      </c>
      <c r="N85">
        <v>0</v>
      </c>
      <c r="O85">
        <v>8</v>
      </c>
      <c r="P85">
        <v>0</v>
      </c>
    </row>
    <row r="86" spans="1:16" x14ac:dyDescent="0.3">
      <c r="A86" t="s">
        <v>460</v>
      </c>
      <c r="B86" t="s">
        <v>461</v>
      </c>
      <c r="C86" t="s">
        <v>73</v>
      </c>
      <c r="D86">
        <v>40</v>
      </c>
      <c r="E86" t="s">
        <v>233</v>
      </c>
      <c r="F86" t="s">
        <v>68</v>
      </c>
      <c r="G86" s="1">
        <v>43791</v>
      </c>
      <c r="H86" t="s">
        <v>160</v>
      </c>
      <c r="I86" s="8">
        <v>4432.8</v>
      </c>
      <c r="J86" s="8">
        <v>130.79916666666665</v>
      </c>
      <c r="K86">
        <v>2</v>
      </c>
      <c r="L86" t="s">
        <v>462</v>
      </c>
      <c r="M86">
        <v>182.39</v>
      </c>
      <c r="N86">
        <v>0</v>
      </c>
      <c r="O86">
        <v>2</v>
      </c>
      <c r="P86">
        <v>0</v>
      </c>
    </row>
    <row r="87" spans="1:16" x14ac:dyDescent="0.3">
      <c r="A87" t="s">
        <v>466</v>
      </c>
      <c r="B87" t="s">
        <v>467</v>
      </c>
      <c r="C87" t="s">
        <v>73</v>
      </c>
      <c r="D87">
        <v>33</v>
      </c>
      <c r="E87" t="s">
        <v>233</v>
      </c>
      <c r="F87" t="s">
        <v>68</v>
      </c>
      <c r="G87" s="1">
        <v>43353</v>
      </c>
      <c r="H87" t="s">
        <v>160</v>
      </c>
      <c r="I87" s="8">
        <v>7925.8216666666667</v>
      </c>
      <c r="J87" s="8">
        <v>703.37333333333333</v>
      </c>
      <c r="K87">
        <v>5</v>
      </c>
      <c r="L87" t="s">
        <v>468</v>
      </c>
      <c r="M87">
        <v>155.75</v>
      </c>
      <c r="N87">
        <v>5</v>
      </c>
      <c r="O87">
        <v>5</v>
      </c>
      <c r="P87">
        <v>1</v>
      </c>
    </row>
    <row r="88" spans="1:16" x14ac:dyDescent="0.3">
      <c r="A88" t="s">
        <v>486</v>
      </c>
      <c r="B88" t="s">
        <v>487</v>
      </c>
      <c r="C88" t="s">
        <v>73</v>
      </c>
      <c r="D88">
        <v>50</v>
      </c>
      <c r="E88" t="s">
        <v>253</v>
      </c>
      <c r="F88" t="s">
        <v>69</v>
      </c>
      <c r="G88" s="1">
        <v>41611</v>
      </c>
      <c r="H88" t="s">
        <v>160</v>
      </c>
      <c r="I88" s="8">
        <v>5404.5341666666673</v>
      </c>
      <c r="J88" s="8">
        <v>602.39166666666665</v>
      </c>
      <c r="K88">
        <v>3</v>
      </c>
      <c r="L88" t="s">
        <v>488</v>
      </c>
      <c r="M88">
        <v>159.97</v>
      </c>
      <c r="N88">
        <v>0</v>
      </c>
      <c r="O88">
        <v>3</v>
      </c>
      <c r="P88">
        <v>2</v>
      </c>
    </row>
    <row r="89" spans="1:16" x14ac:dyDescent="0.3">
      <c r="A89" t="s">
        <v>472</v>
      </c>
      <c r="B89" t="s">
        <v>473</v>
      </c>
      <c r="C89" t="s">
        <v>73</v>
      </c>
      <c r="D89">
        <v>29</v>
      </c>
      <c r="E89" t="s">
        <v>233</v>
      </c>
      <c r="F89" t="s">
        <v>69</v>
      </c>
      <c r="G89" s="1">
        <v>42668</v>
      </c>
      <c r="H89" t="s">
        <v>160</v>
      </c>
      <c r="I89" s="8">
        <v>4973.1575000000003</v>
      </c>
      <c r="J89" s="8">
        <v>767.59250000000009</v>
      </c>
      <c r="K89">
        <v>3</v>
      </c>
      <c r="L89" t="s">
        <v>474</v>
      </c>
      <c r="M89">
        <v>173.62</v>
      </c>
      <c r="N89">
        <v>4</v>
      </c>
      <c r="O89">
        <v>9</v>
      </c>
      <c r="P89">
        <v>3</v>
      </c>
    </row>
    <row r="90" spans="1:16" x14ac:dyDescent="0.3">
      <c r="A90" t="s">
        <v>492</v>
      </c>
      <c r="B90" t="s">
        <v>493</v>
      </c>
      <c r="C90" t="s">
        <v>73</v>
      </c>
      <c r="D90">
        <v>39</v>
      </c>
      <c r="E90" t="s">
        <v>243</v>
      </c>
      <c r="F90" t="s">
        <v>69</v>
      </c>
      <c r="G90" s="1">
        <v>44792</v>
      </c>
      <c r="H90" t="s">
        <v>131</v>
      </c>
      <c r="I90" s="8">
        <v>4266.6624999999995</v>
      </c>
      <c r="J90" s="8">
        <v>404.59</v>
      </c>
      <c r="K90">
        <v>1</v>
      </c>
      <c r="L90" t="s">
        <v>494</v>
      </c>
      <c r="M90">
        <v>188.52</v>
      </c>
      <c r="N90">
        <v>0</v>
      </c>
      <c r="O90">
        <v>0</v>
      </c>
      <c r="P90">
        <v>1</v>
      </c>
    </row>
    <row r="91" spans="1:16" x14ac:dyDescent="0.3">
      <c r="A91" t="s">
        <v>475</v>
      </c>
      <c r="B91" t="s">
        <v>476</v>
      </c>
      <c r="C91" t="s">
        <v>73</v>
      </c>
      <c r="D91">
        <v>35</v>
      </c>
      <c r="E91" t="s">
        <v>233</v>
      </c>
      <c r="F91" t="s">
        <v>68</v>
      </c>
      <c r="G91" s="1">
        <v>42808</v>
      </c>
      <c r="H91" t="s">
        <v>160</v>
      </c>
      <c r="I91" s="8">
        <v>3957.0283333333332</v>
      </c>
      <c r="J91" s="8">
        <v>597.31833333333327</v>
      </c>
      <c r="K91">
        <v>1</v>
      </c>
      <c r="L91" t="s">
        <v>477</v>
      </c>
      <c r="M91">
        <v>187.09</v>
      </c>
      <c r="N91">
        <v>0</v>
      </c>
      <c r="O91">
        <v>9</v>
      </c>
      <c r="P91">
        <v>2</v>
      </c>
    </row>
    <row r="92" spans="1:16" x14ac:dyDescent="0.3">
      <c r="A92" t="s">
        <v>498</v>
      </c>
      <c r="B92" t="s">
        <v>499</v>
      </c>
      <c r="C92" t="s">
        <v>73</v>
      </c>
      <c r="D92">
        <v>29</v>
      </c>
      <c r="E92" t="s">
        <v>226</v>
      </c>
      <c r="F92" t="s">
        <v>69</v>
      </c>
      <c r="G92" s="1">
        <v>41916</v>
      </c>
      <c r="H92" t="s">
        <v>131</v>
      </c>
      <c r="I92" s="8">
        <v>4000.6183333333333</v>
      </c>
      <c r="J92" s="8">
        <v>626.22416666666663</v>
      </c>
      <c r="K92">
        <v>3</v>
      </c>
      <c r="L92" t="s">
        <v>500</v>
      </c>
      <c r="M92">
        <v>168.28</v>
      </c>
      <c r="N92">
        <v>2</v>
      </c>
      <c r="O92">
        <v>3</v>
      </c>
      <c r="P92">
        <v>0</v>
      </c>
    </row>
    <row r="93" spans="1:16" x14ac:dyDescent="0.3">
      <c r="A93" t="s">
        <v>481</v>
      </c>
      <c r="B93" t="s">
        <v>482</v>
      </c>
      <c r="C93" t="s">
        <v>73</v>
      </c>
      <c r="D93">
        <v>32</v>
      </c>
      <c r="E93" t="s">
        <v>233</v>
      </c>
      <c r="F93" t="s">
        <v>68</v>
      </c>
      <c r="G93" s="1">
        <v>43120</v>
      </c>
      <c r="H93" t="s">
        <v>160</v>
      </c>
      <c r="I93" s="8">
        <v>2895.2275000000004</v>
      </c>
      <c r="J93" s="8">
        <v>53.098333333333329</v>
      </c>
      <c r="K93">
        <v>2</v>
      </c>
      <c r="L93" t="s">
        <v>483</v>
      </c>
      <c r="M93">
        <v>164.48</v>
      </c>
      <c r="N93">
        <v>5</v>
      </c>
      <c r="O93">
        <v>3</v>
      </c>
      <c r="P93">
        <v>1</v>
      </c>
    </row>
    <row r="94" spans="1:16" x14ac:dyDescent="0.3">
      <c r="A94" t="s">
        <v>15</v>
      </c>
      <c r="B94" t="s">
        <v>484</v>
      </c>
      <c r="C94" t="s">
        <v>73</v>
      </c>
      <c r="D94">
        <v>53</v>
      </c>
      <c r="E94" t="s">
        <v>233</v>
      </c>
      <c r="F94" t="s">
        <v>68</v>
      </c>
      <c r="G94" s="1">
        <v>44988</v>
      </c>
      <c r="H94" t="s">
        <v>160</v>
      </c>
      <c r="I94" s="8">
        <v>3735.6458333333335</v>
      </c>
      <c r="J94" s="8">
        <v>551.34249999999997</v>
      </c>
      <c r="K94">
        <v>2</v>
      </c>
      <c r="L94" t="s">
        <v>485</v>
      </c>
      <c r="M94">
        <v>161.72</v>
      </c>
      <c r="N94">
        <v>0</v>
      </c>
      <c r="O94">
        <v>0</v>
      </c>
      <c r="P94">
        <v>0</v>
      </c>
    </row>
    <row r="95" spans="1:16" x14ac:dyDescent="0.3">
      <c r="A95" t="s">
        <v>489</v>
      </c>
      <c r="B95" t="s">
        <v>490</v>
      </c>
      <c r="C95" t="s">
        <v>73</v>
      </c>
      <c r="D95">
        <v>35</v>
      </c>
      <c r="E95" t="s">
        <v>233</v>
      </c>
      <c r="F95" t="s">
        <v>69</v>
      </c>
      <c r="G95" s="1">
        <v>44228</v>
      </c>
      <c r="H95" t="s">
        <v>160</v>
      </c>
      <c r="I95" s="8">
        <v>6281.248333333333</v>
      </c>
      <c r="J95" s="8">
        <v>666.20749999999998</v>
      </c>
      <c r="K95">
        <v>2</v>
      </c>
      <c r="L95" t="s">
        <v>491</v>
      </c>
      <c r="M95">
        <v>160.18</v>
      </c>
      <c r="N95">
        <v>0</v>
      </c>
      <c r="O95">
        <v>0</v>
      </c>
      <c r="P95">
        <v>3</v>
      </c>
    </row>
    <row r="96" spans="1:16" x14ac:dyDescent="0.3">
      <c r="A96" t="s">
        <v>510</v>
      </c>
      <c r="B96" t="s">
        <v>511</v>
      </c>
      <c r="C96" t="s">
        <v>73</v>
      </c>
      <c r="D96">
        <v>42</v>
      </c>
      <c r="E96" t="s">
        <v>243</v>
      </c>
      <c r="F96" t="s">
        <v>68</v>
      </c>
      <c r="G96" s="1">
        <v>45217</v>
      </c>
      <c r="H96" t="s">
        <v>160</v>
      </c>
      <c r="I96" s="8">
        <v>7889.4741666666669</v>
      </c>
      <c r="J96" s="8">
        <v>90.339999999999989</v>
      </c>
      <c r="K96">
        <v>1</v>
      </c>
      <c r="L96" t="s">
        <v>512</v>
      </c>
      <c r="M96">
        <v>190.39</v>
      </c>
      <c r="N96">
        <v>4</v>
      </c>
      <c r="O96">
        <v>7</v>
      </c>
      <c r="P96">
        <v>3</v>
      </c>
    </row>
    <row r="97" spans="1:16" x14ac:dyDescent="0.3">
      <c r="A97" t="s">
        <v>495</v>
      </c>
      <c r="B97" t="s">
        <v>496</v>
      </c>
      <c r="C97" t="s">
        <v>73</v>
      </c>
      <c r="D97">
        <v>36</v>
      </c>
      <c r="E97" t="s">
        <v>233</v>
      </c>
      <c r="F97" t="s">
        <v>69</v>
      </c>
      <c r="G97" s="1">
        <v>44875</v>
      </c>
      <c r="H97" t="s">
        <v>131</v>
      </c>
      <c r="I97" s="8">
        <v>7696.8408333333327</v>
      </c>
      <c r="J97" s="8">
        <v>350.17249999999996</v>
      </c>
      <c r="K97">
        <v>5</v>
      </c>
      <c r="L97" t="s">
        <v>497</v>
      </c>
      <c r="M97">
        <v>193.26</v>
      </c>
      <c r="N97">
        <v>3</v>
      </c>
      <c r="O97">
        <v>6</v>
      </c>
      <c r="P97">
        <v>3</v>
      </c>
    </row>
    <row r="98" spans="1:16" x14ac:dyDescent="0.3">
      <c r="A98" t="s">
        <v>516</v>
      </c>
      <c r="B98" t="s">
        <v>517</v>
      </c>
      <c r="C98" t="s">
        <v>72</v>
      </c>
      <c r="D98">
        <v>38</v>
      </c>
      <c r="E98" t="s">
        <v>253</v>
      </c>
      <c r="F98" t="s">
        <v>69</v>
      </c>
      <c r="G98" s="1">
        <v>42237</v>
      </c>
      <c r="H98" t="s">
        <v>160</v>
      </c>
      <c r="I98" s="8">
        <v>3637.22</v>
      </c>
      <c r="J98" s="8">
        <v>72.090833333333336</v>
      </c>
      <c r="K98">
        <v>3</v>
      </c>
      <c r="L98" t="s">
        <v>518</v>
      </c>
      <c r="M98">
        <v>153.35</v>
      </c>
      <c r="N98">
        <v>2</v>
      </c>
      <c r="O98">
        <v>1</v>
      </c>
      <c r="P98">
        <v>3</v>
      </c>
    </row>
    <row r="99" spans="1:16" x14ac:dyDescent="0.3">
      <c r="A99" t="s">
        <v>501</v>
      </c>
      <c r="B99" t="s">
        <v>502</v>
      </c>
      <c r="C99" t="s">
        <v>72</v>
      </c>
      <c r="D99">
        <v>40</v>
      </c>
      <c r="E99" t="s">
        <v>233</v>
      </c>
      <c r="F99" t="s">
        <v>68</v>
      </c>
      <c r="G99" s="1">
        <v>42149</v>
      </c>
      <c r="H99" t="s">
        <v>160</v>
      </c>
      <c r="I99" s="8">
        <v>4665.6416666666664</v>
      </c>
      <c r="J99" s="8">
        <v>238.11249999999998</v>
      </c>
      <c r="K99">
        <v>3</v>
      </c>
      <c r="L99" t="s">
        <v>503</v>
      </c>
      <c r="M99">
        <v>179.45</v>
      </c>
      <c r="N99">
        <v>0</v>
      </c>
      <c r="O99">
        <v>8</v>
      </c>
      <c r="P99">
        <v>2</v>
      </c>
    </row>
    <row r="100" spans="1:16" x14ac:dyDescent="0.3">
      <c r="A100" t="s">
        <v>522</v>
      </c>
      <c r="B100" t="s">
        <v>523</v>
      </c>
      <c r="C100" t="s">
        <v>73</v>
      </c>
      <c r="D100">
        <v>29</v>
      </c>
      <c r="E100" t="s">
        <v>226</v>
      </c>
      <c r="F100" t="s">
        <v>68</v>
      </c>
      <c r="G100" s="1">
        <v>42406</v>
      </c>
      <c r="H100" t="s">
        <v>160</v>
      </c>
      <c r="I100" s="8">
        <v>4738.9366666666665</v>
      </c>
      <c r="J100" s="8">
        <v>657.73416666666674</v>
      </c>
      <c r="K100">
        <v>2</v>
      </c>
      <c r="L100" t="s">
        <v>524</v>
      </c>
      <c r="M100">
        <v>162.58000000000001</v>
      </c>
      <c r="N100">
        <v>4</v>
      </c>
      <c r="O100">
        <v>3</v>
      </c>
      <c r="P100">
        <v>2</v>
      </c>
    </row>
    <row r="101" spans="1:16" x14ac:dyDescent="0.3">
      <c r="A101" t="s">
        <v>504</v>
      </c>
      <c r="B101" t="s">
        <v>505</v>
      </c>
      <c r="C101" t="s">
        <v>73</v>
      </c>
      <c r="D101">
        <v>52</v>
      </c>
      <c r="E101" t="s">
        <v>233</v>
      </c>
      <c r="F101" t="s">
        <v>68</v>
      </c>
      <c r="G101" s="1">
        <v>45074</v>
      </c>
      <c r="H101" t="s">
        <v>160</v>
      </c>
      <c r="I101" s="8">
        <v>8217.24</v>
      </c>
      <c r="J101" s="8">
        <v>391.65249999999997</v>
      </c>
      <c r="K101">
        <v>2</v>
      </c>
      <c r="L101" t="s">
        <v>506</v>
      </c>
      <c r="M101">
        <v>183.52</v>
      </c>
      <c r="N101">
        <v>0</v>
      </c>
      <c r="O101">
        <v>10</v>
      </c>
      <c r="P101">
        <v>0</v>
      </c>
    </row>
    <row r="102" spans="1:16" x14ac:dyDescent="0.3">
      <c r="A102" t="s">
        <v>528</v>
      </c>
      <c r="B102" t="s">
        <v>529</v>
      </c>
      <c r="C102" t="s">
        <v>72</v>
      </c>
      <c r="D102">
        <v>41</v>
      </c>
      <c r="E102" t="s">
        <v>243</v>
      </c>
      <c r="F102" t="s">
        <v>69</v>
      </c>
      <c r="G102" s="1">
        <v>45126</v>
      </c>
      <c r="H102" t="s">
        <v>160</v>
      </c>
      <c r="I102" s="8">
        <v>6447.3808333333336</v>
      </c>
      <c r="J102" s="8">
        <v>541.92999999999995</v>
      </c>
      <c r="K102">
        <v>3</v>
      </c>
      <c r="L102" t="s">
        <v>530</v>
      </c>
      <c r="M102">
        <v>178.74</v>
      </c>
      <c r="N102">
        <v>4</v>
      </c>
      <c r="O102">
        <v>8</v>
      </c>
      <c r="P102">
        <v>0</v>
      </c>
    </row>
    <row r="103" spans="1:16" x14ac:dyDescent="0.3">
      <c r="A103" t="s">
        <v>507</v>
      </c>
      <c r="B103" t="s">
        <v>508</v>
      </c>
      <c r="C103" t="s">
        <v>73</v>
      </c>
      <c r="D103">
        <v>33</v>
      </c>
      <c r="E103" t="s">
        <v>233</v>
      </c>
      <c r="F103" t="s">
        <v>68</v>
      </c>
      <c r="G103" s="1">
        <v>44792</v>
      </c>
      <c r="H103" t="s">
        <v>160</v>
      </c>
      <c r="I103" s="8">
        <v>6846.0074999999997</v>
      </c>
      <c r="J103" s="8">
        <v>104.78333333333335</v>
      </c>
      <c r="K103">
        <v>4</v>
      </c>
      <c r="L103" t="s">
        <v>509</v>
      </c>
      <c r="M103">
        <v>159.19</v>
      </c>
      <c r="N103">
        <v>2</v>
      </c>
      <c r="O103">
        <v>5</v>
      </c>
      <c r="P103">
        <v>3</v>
      </c>
    </row>
    <row r="104" spans="1:16" x14ac:dyDescent="0.3">
      <c r="A104" t="s">
        <v>534</v>
      </c>
      <c r="B104" t="s">
        <v>535</v>
      </c>
      <c r="C104" t="s">
        <v>72</v>
      </c>
      <c r="D104">
        <v>36</v>
      </c>
      <c r="E104" t="s">
        <v>243</v>
      </c>
      <c r="F104" t="s">
        <v>69</v>
      </c>
      <c r="G104" s="1">
        <v>43513</v>
      </c>
      <c r="H104" t="s">
        <v>160</v>
      </c>
      <c r="I104" s="8">
        <v>8217.4449999999997</v>
      </c>
      <c r="J104" s="8">
        <v>570.45166666666671</v>
      </c>
      <c r="K104">
        <v>3</v>
      </c>
      <c r="L104" t="s">
        <v>536</v>
      </c>
      <c r="M104">
        <v>184.07</v>
      </c>
      <c r="N104">
        <v>3</v>
      </c>
      <c r="O104">
        <v>0</v>
      </c>
      <c r="P104">
        <v>2</v>
      </c>
    </row>
    <row r="105" spans="1:16" x14ac:dyDescent="0.3">
      <c r="A105" t="s">
        <v>513</v>
      </c>
      <c r="B105" t="s">
        <v>514</v>
      </c>
      <c r="C105" t="s">
        <v>73</v>
      </c>
      <c r="D105">
        <v>44</v>
      </c>
      <c r="E105" t="s">
        <v>233</v>
      </c>
      <c r="F105" t="s">
        <v>68</v>
      </c>
      <c r="G105" s="1">
        <v>43299</v>
      </c>
      <c r="H105" t="s">
        <v>160</v>
      </c>
      <c r="I105" s="8">
        <v>5589.4250000000002</v>
      </c>
      <c r="J105" s="8">
        <v>224.26666666666665</v>
      </c>
      <c r="K105">
        <v>1</v>
      </c>
      <c r="L105" t="s">
        <v>515</v>
      </c>
      <c r="M105">
        <v>173.63</v>
      </c>
      <c r="N105">
        <v>3</v>
      </c>
      <c r="O105">
        <v>9</v>
      </c>
      <c r="P105">
        <v>0</v>
      </c>
    </row>
    <row r="106" spans="1:16" x14ac:dyDescent="0.3">
      <c r="A106" t="s">
        <v>540</v>
      </c>
      <c r="B106" t="s">
        <v>541</v>
      </c>
      <c r="C106" t="s">
        <v>72</v>
      </c>
      <c r="D106">
        <v>37</v>
      </c>
      <c r="E106" t="s">
        <v>253</v>
      </c>
      <c r="F106" t="s">
        <v>68</v>
      </c>
      <c r="G106" s="1">
        <v>43310</v>
      </c>
      <c r="H106" t="s">
        <v>160</v>
      </c>
      <c r="I106" s="8">
        <v>6964.2433333333329</v>
      </c>
      <c r="J106" s="8">
        <v>783.33916666666664</v>
      </c>
      <c r="K106">
        <v>3</v>
      </c>
      <c r="L106" t="s">
        <v>542</v>
      </c>
      <c r="M106">
        <v>175.09</v>
      </c>
      <c r="N106">
        <v>3</v>
      </c>
      <c r="O106">
        <v>4</v>
      </c>
      <c r="P106">
        <v>1</v>
      </c>
    </row>
    <row r="107" spans="1:16" x14ac:dyDescent="0.3">
      <c r="A107" t="s">
        <v>519</v>
      </c>
      <c r="B107" t="s">
        <v>520</v>
      </c>
      <c r="C107" t="s">
        <v>73</v>
      </c>
      <c r="D107">
        <v>31</v>
      </c>
      <c r="E107" t="s">
        <v>233</v>
      </c>
      <c r="F107" t="s">
        <v>68</v>
      </c>
      <c r="G107" s="1">
        <v>44609</v>
      </c>
      <c r="H107" t="s">
        <v>160</v>
      </c>
      <c r="I107" s="8">
        <v>6085.9225000000006</v>
      </c>
      <c r="J107" s="8">
        <v>337.30166666666668</v>
      </c>
      <c r="K107">
        <v>5</v>
      </c>
      <c r="L107" t="s">
        <v>521</v>
      </c>
      <c r="M107">
        <v>189.03</v>
      </c>
      <c r="N107">
        <v>4</v>
      </c>
      <c r="O107">
        <v>0</v>
      </c>
      <c r="P107">
        <v>3</v>
      </c>
    </row>
    <row r="108" spans="1:16" x14ac:dyDescent="0.3">
      <c r="A108" t="s">
        <v>525</v>
      </c>
      <c r="B108" t="s">
        <v>526</v>
      </c>
      <c r="C108" t="s">
        <v>73</v>
      </c>
      <c r="D108">
        <v>54</v>
      </c>
      <c r="E108" t="s">
        <v>233</v>
      </c>
      <c r="F108" t="s">
        <v>69</v>
      </c>
      <c r="G108" s="1">
        <v>44884</v>
      </c>
      <c r="H108" t="s">
        <v>160</v>
      </c>
      <c r="I108" s="8">
        <v>2916.3566666666666</v>
      </c>
      <c r="J108" s="8">
        <v>741.42333333333329</v>
      </c>
      <c r="K108">
        <v>1</v>
      </c>
      <c r="L108" t="s">
        <v>527</v>
      </c>
      <c r="M108">
        <v>195.74</v>
      </c>
      <c r="N108">
        <v>4</v>
      </c>
      <c r="O108">
        <v>7</v>
      </c>
      <c r="P108">
        <v>3</v>
      </c>
    </row>
    <row r="109" spans="1:16" x14ac:dyDescent="0.3">
      <c r="A109" t="s">
        <v>531</v>
      </c>
      <c r="B109" t="s">
        <v>532</v>
      </c>
      <c r="C109" t="s">
        <v>72</v>
      </c>
      <c r="D109">
        <v>29</v>
      </c>
      <c r="E109" t="s">
        <v>233</v>
      </c>
      <c r="F109" t="s">
        <v>68</v>
      </c>
      <c r="G109" s="1">
        <v>43154</v>
      </c>
      <c r="H109" t="s">
        <v>159</v>
      </c>
      <c r="I109" s="8">
        <v>5921.19</v>
      </c>
      <c r="J109" s="8">
        <v>55.41</v>
      </c>
      <c r="K109">
        <v>3</v>
      </c>
      <c r="L109" t="s">
        <v>533</v>
      </c>
      <c r="M109">
        <v>198.12</v>
      </c>
      <c r="N109">
        <v>0</v>
      </c>
      <c r="O109">
        <v>5</v>
      </c>
      <c r="P109">
        <v>0</v>
      </c>
    </row>
    <row r="110" spans="1:16" x14ac:dyDescent="0.3">
      <c r="A110" t="s">
        <v>537</v>
      </c>
      <c r="B110" t="s">
        <v>538</v>
      </c>
      <c r="C110" t="s">
        <v>73</v>
      </c>
      <c r="D110">
        <v>39</v>
      </c>
      <c r="E110" t="s">
        <v>233</v>
      </c>
      <c r="F110" t="s">
        <v>68</v>
      </c>
      <c r="G110" s="1">
        <v>43898</v>
      </c>
      <c r="H110" t="s">
        <v>160</v>
      </c>
      <c r="I110" s="8">
        <v>5866.8916666666664</v>
      </c>
      <c r="J110" s="8">
        <v>14.8775</v>
      </c>
      <c r="K110">
        <v>1</v>
      </c>
      <c r="L110" t="s">
        <v>539</v>
      </c>
      <c r="M110">
        <v>192.8</v>
      </c>
      <c r="N110">
        <v>1</v>
      </c>
      <c r="O110">
        <v>0</v>
      </c>
      <c r="P110">
        <v>3</v>
      </c>
    </row>
    <row r="111" spans="1:16" x14ac:dyDescent="0.3">
      <c r="A111" t="s">
        <v>557</v>
      </c>
      <c r="B111" t="s">
        <v>558</v>
      </c>
      <c r="C111" t="s">
        <v>73</v>
      </c>
      <c r="D111">
        <v>30</v>
      </c>
      <c r="E111" t="s">
        <v>253</v>
      </c>
      <c r="F111" t="s">
        <v>69</v>
      </c>
      <c r="G111" s="1">
        <v>44800</v>
      </c>
      <c r="H111" t="s">
        <v>159</v>
      </c>
      <c r="I111" s="8">
        <v>4604.1308333333336</v>
      </c>
      <c r="J111" s="8">
        <v>487.70083333333332</v>
      </c>
      <c r="K111">
        <v>4</v>
      </c>
      <c r="L111" t="s">
        <v>559</v>
      </c>
      <c r="M111">
        <v>180.52</v>
      </c>
      <c r="N111">
        <v>5</v>
      </c>
      <c r="O111">
        <v>9</v>
      </c>
      <c r="P111">
        <v>0</v>
      </c>
    </row>
    <row r="112" spans="1:16" x14ac:dyDescent="0.3">
      <c r="A112" t="s">
        <v>543</v>
      </c>
      <c r="B112" t="s">
        <v>544</v>
      </c>
      <c r="C112" t="s">
        <v>73</v>
      </c>
      <c r="D112">
        <v>44</v>
      </c>
      <c r="E112" t="s">
        <v>233</v>
      </c>
      <c r="F112" t="s">
        <v>68</v>
      </c>
      <c r="G112" s="1">
        <v>41332</v>
      </c>
      <c r="H112" t="s">
        <v>160</v>
      </c>
      <c r="I112" s="8">
        <v>4243.9841666666662</v>
      </c>
      <c r="J112" s="8">
        <v>540.69749999999999</v>
      </c>
      <c r="K112">
        <v>3</v>
      </c>
      <c r="L112" t="s">
        <v>545</v>
      </c>
      <c r="M112">
        <v>189.91</v>
      </c>
      <c r="N112">
        <v>1</v>
      </c>
      <c r="O112">
        <v>6</v>
      </c>
      <c r="P112">
        <v>2</v>
      </c>
    </row>
    <row r="113" spans="1:16" x14ac:dyDescent="0.3">
      <c r="A113" t="s">
        <v>546</v>
      </c>
      <c r="B113" t="s">
        <v>547</v>
      </c>
      <c r="C113" t="s">
        <v>73</v>
      </c>
      <c r="D113">
        <v>48</v>
      </c>
      <c r="E113" t="s">
        <v>233</v>
      </c>
      <c r="F113" t="s">
        <v>68</v>
      </c>
      <c r="G113" s="1">
        <v>42263</v>
      </c>
      <c r="H113" t="s">
        <v>160</v>
      </c>
      <c r="I113" s="8">
        <v>6154.1691666666666</v>
      </c>
      <c r="J113" s="8">
        <v>709.12833333333344</v>
      </c>
      <c r="K113">
        <v>1</v>
      </c>
      <c r="L113" t="s">
        <v>548</v>
      </c>
      <c r="M113">
        <v>176.56</v>
      </c>
      <c r="N113">
        <v>0</v>
      </c>
      <c r="O113">
        <v>9</v>
      </c>
      <c r="P113">
        <v>2</v>
      </c>
    </row>
    <row r="114" spans="1:16" x14ac:dyDescent="0.3">
      <c r="A114" t="s">
        <v>563</v>
      </c>
      <c r="B114" t="s">
        <v>564</v>
      </c>
      <c r="C114" t="s">
        <v>73</v>
      </c>
      <c r="D114">
        <v>45</v>
      </c>
      <c r="E114" t="s">
        <v>253</v>
      </c>
      <c r="F114" t="s">
        <v>69</v>
      </c>
      <c r="G114" s="1">
        <v>43845</v>
      </c>
      <c r="H114" t="s">
        <v>159</v>
      </c>
      <c r="I114" s="8">
        <v>8017.5966666666673</v>
      </c>
      <c r="J114" s="8">
        <v>338.57166666666666</v>
      </c>
      <c r="K114">
        <v>1</v>
      </c>
      <c r="L114" t="s">
        <v>565</v>
      </c>
      <c r="M114">
        <v>173.91</v>
      </c>
      <c r="N114">
        <v>0</v>
      </c>
      <c r="O114">
        <v>7</v>
      </c>
      <c r="P114">
        <v>3</v>
      </c>
    </row>
    <row r="115" spans="1:16" x14ac:dyDescent="0.3">
      <c r="A115" t="s">
        <v>549</v>
      </c>
      <c r="B115" t="s">
        <v>550</v>
      </c>
      <c r="C115" t="s">
        <v>73</v>
      </c>
      <c r="D115">
        <v>32</v>
      </c>
      <c r="E115" t="s">
        <v>233</v>
      </c>
      <c r="F115" t="s">
        <v>69</v>
      </c>
      <c r="G115" s="1">
        <v>44905</v>
      </c>
      <c r="H115" t="s">
        <v>131</v>
      </c>
      <c r="I115" s="8">
        <v>3810.2574999999997</v>
      </c>
      <c r="J115" s="8">
        <v>709.19500000000005</v>
      </c>
      <c r="K115">
        <v>0</v>
      </c>
      <c r="L115" t="s">
        <v>551</v>
      </c>
      <c r="M115">
        <v>150.31</v>
      </c>
      <c r="N115">
        <v>0</v>
      </c>
      <c r="O115">
        <v>9</v>
      </c>
      <c r="P115">
        <v>1</v>
      </c>
    </row>
    <row r="116" spans="1:16" x14ac:dyDescent="0.3">
      <c r="A116" t="s">
        <v>552</v>
      </c>
      <c r="B116" t="s">
        <v>553</v>
      </c>
      <c r="C116" t="s">
        <v>73</v>
      </c>
      <c r="D116">
        <v>28</v>
      </c>
      <c r="E116" t="s">
        <v>233</v>
      </c>
      <c r="F116" t="s">
        <v>69</v>
      </c>
      <c r="G116" s="1">
        <v>43926</v>
      </c>
      <c r="H116" t="s">
        <v>160</v>
      </c>
      <c r="I116" s="8">
        <v>3652.7224999999999</v>
      </c>
      <c r="J116" s="8">
        <v>62.850833333333334</v>
      </c>
      <c r="K116">
        <v>1</v>
      </c>
      <c r="L116" t="s">
        <v>554</v>
      </c>
      <c r="M116">
        <v>192.88</v>
      </c>
      <c r="N116">
        <v>0</v>
      </c>
      <c r="O116">
        <v>3</v>
      </c>
      <c r="P116">
        <v>1</v>
      </c>
    </row>
    <row r="117" spans="1:16" x14ac:dyDescent="0.3">
      <c r="A117" t="s">
        <v>552</v>
      </c>
      <c r="B117" t="s">
        <v>555</v>
      </c>
      <c r="C117" t="s">
        <v>73</v>
      </c>
      <c r="D117">
        <v>39</v>
      </c>
      <c r="E117" t="s">
        <v>233</v>
      </c>
      <c r="F117" t="s">
        <v>69</v>
      </c>
      <c r="G117" s="1">
        <v>43082</v>
      </c>
      <c r="H117" t="s">
        <v>160</v>
      </c>
      <c r="I117" s="8">
        <v>7187.8758333333326</v>
      </c>
      <c r="J117" s="8">
        <v>511.05749999999995</v>
      </c>
      <c r="K117">
        <v>1</v>
      </c>
      <c r="L117" t="s">
        <v>556</v>
      </c>
      <c r="M117">
        <v>166.55</v>
      </c>
      <c r="N117">
        <v>4</v>
      </c>
      <c r="O117">
        <v>2</v>
      </c>
      <c r="P117">
        <v>1</v>
      </c>
    </row>
    <row r="118" spans="1:16" x14ac:dyDescent="0.3">
      <c r="A118" t="s">
        <v>572</v>
      </c>
      <c r="B118" t="s">
        <v>573</v>
      </c>
      <c r="C118" t="s">
        <v>73</v>
      </c>
      <c r="D118">
        <v>49</v>
      </c>
      <c r="E118" t="s">
        <v>253</v>
      </c>
      <c r="F118" t="s">
        <v>68</v>
      </c>
      <c r="G118" s="1">
        <v>43355</v>
      </c>
      <c r="H118" t="s">
        <v>131</v>
      </c>
      <c r="I118" s="8">
        <v>7644.4541666666664</v>
      </c>
      <c r="J118" s="8">
        <v>100.80916666666667</v>
      </c>
      <c r="K118">
        <v>4</v>
      </c>
      <c r="L118" t="s">
        <v>574</v>
      </c>
      <c r="M118">
        <v>199.38</v>
      </c>
      <c r="N118">
        <v>0</v>
      </c>
      <c r="O118">
        <v>5</v>
      </c>
      <c r="P118">
        <v>3</v>
      </c>
    </row>
    <row r="119" spans="1:16" x14ac:dyDescent="0.3">
      <c r="A119" t="s">
        <v>560</v>
      </c>
      <c r="B119" t="s">
        <v>561</v>
      </c>
      <c r="C119" t="s">
        <v>72</v>
      </c>
      <c r="D119">
        <v>47</v>
      </c>
      <c r="E119" t="s">
        <v>233</v>
      </c>
      <c r="F119" t="s">
        <v>68</v>
      </c>
      <c r="G119" s="1">
        <v>42013</v>
      </c>
      <c r="H119" t="s">
        <v>160</v>
      </c>
      <c r="I119" s="8">
        <v>6899.0574999999999</v>
      </c>
      <c r="J119" s="8">
        <v>514.13666666666666</v>
      </c>
      <c r="K119">
        <v>4</v>
      </c>
      <c r="L119" t="s">
        <v>562</v>
      </c>
      <c r="M119">
        <v>184.08</v>
      </c>
      <c r="N119">
        <v>2</v>
      </c>
      <c r="O119">
        <v>3</v>
      </c>
      <c r="P119">
        <v>0</v>
      </c>
    </row>
    <row r="120" spans="1:16" x14ac:dyDescent="0.3">
      <c r="A120" t="s">
        <v>566</v>
      </c>
      <c r="B120" t="s">
        <v>567</v>
      </c>
      <c r="C120" t="s">
        <v>73</v>
      </c>
      <c r="D120">
        <v>38</v>
      </c>
      <c r="E120" t="s">
        <v>233</v>
      </c>
      <c r="F120" t="s">
        <v>68</v>
      </c>
      <c r="G120" s="1">
        <v>44131</v>
      </c>
      <c r="H120" t="s">
        <v>160</v>
      </c>
      <c r="I120" s="8">
        <v>4121.4250000000002</v>
      </c>
      <c r="J120" s="8">
        <v>707.93083333333334</v>
      </c>
      <c r="K120">
        <v>5</v>
      </c>
      <c r="L120" t="s">
        <v>568</v>
      </c>
      <c r="M120">
        <v>169.52</v>
      </c>
      <c r="N120">
        <v>0</v>
      </c>
      <c r="O120">
        <v>8</v>
      </c>
      <c r="P120">
        <v>2</v>
      </c>
    </row>
    <row r="121" spans="1:16" x14ac:dyDescent="0.3">
      <c r="A121" t="s">
        <v>569</v>
      </c>
      <c r="B121" t="s">
        <v>570</v>
      </c>
      <c r="C121" t="s">
        <v>73</v>
      </c>
      <c r="D121">
        <v>31</v>
      </c>
      <c r="E121" t="s">
        <v>233</v>
      </c>
      <c r="F121" t="s">
        <v>68</v>
      </c>
      <c r="G121" s="1">
        <v>42430</v>
      </c>
      <c r="H121" t="s">
        <v>160</v>
      </c>
      <c r="I121" s="8">
        <v>7557.4241666666667</v>
      </c>
      <c r="J121" s="8">
        <v>658.24666666666667</v>
      </c>
      <c r="K121">
        <v>1</v>
      </c>
      <c r="L121" t="s">
        <v>571</v>
      </c>
      <c r="M121">
        <v>181.13</v>
      </c>
      <c r="N121">
        <v>0</v>
      </c>
      <c r="O121">
        <v>1</v>
      </c>
      <c r="P121">
        <v>0</v>
      </c>
    </row>
    <row r="122" spans="1:16" x14ac:dyDescent="0.3">
      <c r="A122" t="s">
        <v>587</v>
      </c>
      <c r="B122" t="s">
        <v>588</v>
      </c>
      <c r="C122" t="s">
        <v>73</v>
      </c>
      <c r="D122">
        <v>43</v>
      </c>
      <c r="E122" t="s">
        <v>243</v>
      </c>
      <c r="F122" t="s">
        <v>69</v>
      </c>
      <c r="G122" s="1">
        <v>42807</v>
      </c>
      <c r="H122" t="s">
        <v>160</v>
      </c>
      <c r="I122" s="8">
        <v>4248.0950000000003</v>
      </c>
      <c r="J122" s="8">
        <v>681.34</v>
      </c>
      <c r="K122">
        <v>2</v>
      </c>
      <c r="L122" t="s">
        <v>589</v>
      </c>
      <c r="M122">
        <v>178.23</v>
      </c>
      <c r="N122">
        <v>3</v>
      </c>
      <c r="O122">
        <v>3</v>
      </c>
      <c r="P122">
        <v>2</v>
      </c>
    </row>
    <row r="123" spans="1:16" x14ac:dyDescent="0.3">
      <c r="A123" t="s">
        <v>575</v>
      </c>
      <c r="B123" t="s">
        <v>576</v>
      </c>
      <c r="C123" t="s">
        <v>72</v>
      </c>
      <c r="D123">
        <v>32</v>
      </c>
      <c r="E123" t="s">
        <v>233</v>
      </c>
      <c r="F123" t="s">
        <v>69</v>
      </c>
      <c r="G123" s="1">
        <v>44856</v>
      </c>
      <c r="H123" t="s">
        <v>160</v>
      </c>
      <c r="I123" s="8">
        <v>3600.7958333333336</v>
      </c>
      <c r="J123" s="8">
        <v>411.73833333333329</v>
      </c>
      <c r="K123">
        <v>0</v>
      </c>
      <c r="L123" t="s">
        <v>577</v>
      </c>
      <c r="M123">
        <v>194.96</v>
      </c>
      <c r="N123">
        <v>3</v>
      </c>
      <c r="O123">
        <v>9</v>
      </c>
      <c r="P123">
        <v>2</v>
      </c>
    </row>
    <row r="124" spans="1:16" x14ac:dyDescent="0.3">
      <c r="A124" t="s">
        <v>593</v>
      </c>
      <c r="B124" t="s">
        <v>594</v>
      </c>
      <c r="C124" t="s">
        <v>73</v>
      </c>
      <c r="D124">
        <v>39</v>
      </c>
      <c r="E124" t="s">
        <v>226</v>
      </c>
      <c r="F124" t="s">
        <v>69</v>
      </c>
      <c r="G124" s="1">
        <v>45185</v>
      </c>
      <c r="H124" t="s">
        <v>160</v>
      </c>
      <c r="I124" s="8">
        <v>4580.6841666666669</v>
      </c>
      <c r="J124" s="8">
        <v>222.39833333333334</v>
      </c>
      <c r="K124">
        <v>2</v>
      </c>
      <c r="L124" t="s">
        <v>595</v>
      </c>
      <c r="M124">
        <v>153.29</v>
      </c>
      <c r="N124">
        <v>3</v>
      </c>
      <c r="O124">
        <v>10</v>
      </c>
      <c r="P124">
        <v>2</v>
      </c>
    </row>
    <row r="125" spans="1:16" x14ac:dyDescent="0.3">
      <c r="A125" t="s">
        <v>578</v>
      </c>
      <c r="B125" t="s">
        <v>579</v>
      </c>
      <c r="C125" t="s">
        <v>73</v>
      </c>
      <c r="D125">
        <v>35</v>
      </c>
      <c r="E125" t="s">
        <v>233</v>
      </c>
      <c r="F125" t="s">
        <v>69</v>
      </c>
      <c r="G125" s="1">
        <v>41927</v>
      </c>
      <c r="H125" t="s">
        <v>160</v>
      </c>
      <c r="I125" s="8">
        <v>6349.2475000000004</v>
      </c>
      <c r="J125" s="8">
        <v>730.25166666666667</v>
      </c>
      <c r="K125">
        <v>2</v>
      </c>
      <c r="L125" t="s">
        <v>580</v>
      </c>
      <c r="M125">
        <v>173.87</v>
      </c>
      <c r="N125">
        <v>3</v>
      </c>
      <c r="O125">
        <v>0</v>
      </c>
      <c r="P125">
        <v>1</v>
      </c>
    </row>
    <row r="126" spans="1:16" x14ac:dyDescent="0.3">
      <c r="A126" t="s">
        <v>581</v>
      </c>
      <c r="B126" t="s">
        <v>582</v>
      </c>
      <c r="C126" t="s">
        <v>73</v>
      </c>
      <c r="D126">
        <v>55</v>
      </c>
      <c r="E126" t="s">
        <v>233</v>
      </c>
      <c r="F126" t="s">
        <v>69</v>
      </c>
      <c r="G126" s="1">
        <v>41488</v>
      </c>
      <c r="H126" t="s">
        <v>160</v>
      </c>
      <c r="I126" s="8">
        <v>7162.1283333333331</v>
      </c>
      <c r="J126" s="8">
        <v>308.57749999999999</v>
      </c>
      <c r="K126">
        <v>5</v>
      </c>
      <c r="L126" t="s">
        <v>583</v>
      </c>
      <c r="M126">
        <v>151.38999999999999</v>
      </c>
      <c r="N126">
        <v>4</v>
      </c>
      <c r="O126">
        <v>7</v>
      </c>
      <c r="P126">
        <v>1</v>
      </c>
    </row>
    <row r="127" spans="1:16" x14ac:dyDescent="0.3">
      <c r="A127" t="s">
        <v>602</v>
      </c>
      <c r="B127" t="s">
        <v>603</v>
      </c>
      <c r="C127" t="s">
        <v>73</v>
      </c>
      <c r="D127">
        <v>52</v>
      </c>
      <c r="E127" t="s">
        <v>226</v>
      </c>
      <c r="F127" t="s">
        <v>69</v>
      </c>
      <c r="G127" s="1">
        <v>42736</v>
      </c>
      <c r="H127" t="s">
        <v>160</v>
      </c>
      <c r="I127" s="8">
        <v>5289.9158333333335</v>
      </c>
      <c r="J127" s="8">
        <v>129.11249999999998</v>
      </c>
      <c r="K127">
        <v>2</v>
      </c>
      <c r="L127" t="s">
        <v>604</v>
      </c>
      <c r="M127">
        <v>197.95</v>
      </c>
      <c r="N127">
        <v>1</v>
      </c>
      <c r="O127">
        <v>1</v>
      </c>
      <c r="P127">
        <v>3</v>
      </c>
    </row>
    <row r="128" spans="1:16" x14ac:dyDescent="0.3">
      <c r="A128" t="s">
        <v>584</v>
      </c>
      <c r="B128" t="s">
        <v>585</v>
      </c>
      <c r="C128" t="s">
        <v>73</v>
      </c>
      <c r="D128">
        <v>34</v>
      </c>
      <c r="E128" t="s">
        <v>233</v>
      </c>
      <c r="F128" t="s">
        <v>68</v>
      </c>
      <c r="G128" s="1">
        <v>44011</v>
      </c>
      <c r="H128" t="s">
        <v>160</v>
      </c>
      <c r="I128" s="8">
        <v>4359.9666666666662</v>
      </c>
      <c r="J128" s="8">
        <v>380.38000000000005</v>
      </c>
      <c r="K128">
        <v>0</v>
      </c>
      <c r="L128" t="s">
        <v>586</v>
      </c>
      <c r="M128">
        <v>193.52</v>
      </c>
      <c r="N128">
        <v>0</v>
      </c>
      <c r="O128">
        <v>6</v>
      </c>
      <c r="P128">
        <v>1</v>
      </c>
    </row>
    <row r="129" spans="1:16" x14ac:dyDescent="0.3">
      <c r="A129" t="s">
        <v>605</v>
      </c>
      <c r="B129" t="s">
        <v>606</v>
      </c>
      <c r="C129" t="s">
        <v>73</v>
      </c>
      <c r="D129">
        <v>36</v>
      </c>
      <c r="E129" t="s">
        <v>226</v>
      </c>
      <c r="F129" t="s">
        <v>69</v>
      </c>
      <c r="G129" s="1">
        <v>43501</v>
      </c>
      <c r="H129" t="s">
        <v>160</v>
      </c>
      <c r="I129" s="8">
        <v>7989.935833333333</v>
      </c>
      <c r="J129" s="8">
        <v>474.19583333333338</v>
      </c>
      <c r="K129">
        <v>3</v>
      </c>
      <c r="L129" t="s">
        <v>607</v>
      </c>
      <c r="M129">
        <v>182.76</v>
      </c>
      <c r="N129">
        <v>2</v>
      </c>
      <c r="O129">
        <v>4</v>
      </c>
      <c r="P129">
        <v>0</v>
      </c>
    </row>
    <row r="130" spans="1:16" x14ac:dyDescent="0.3">
      <c r="A130" t="s">
        <v>590</v>
      </c>
      <c r="B130" t="s">
        <v>591</v>
      </c>
      <c r="C130" t="s">
        <v>73</v>
      </c>
      <c r="D130">
        <v>30</v>
      </c>
      <c r="E130" t="s">
        <v>233</v>
      </c>
      <c r="F130" t="s">
        <v>69</v>
      </c>
      <c r="G130" s="1">
        <v>42678</v>
      </c>
      <c r="H130" t="s">
        <v>160</v>
      </c>
      <c r="I130" s="8">
        <v>4202.3341666666665</v>
      </c>
      <c r="J130" s="8">
        <v>263.77083333333331</v>
      </c>
      <c r="K130">
        <v>1</v>
      </c>
      <c r="L130" t="s">
        <v>592</v>
      </c>
      <c r="M130">
        <v>162.19</v>
      </c>
      <c r="N130">
        <v>0</v>
      </c>
      <c r="O130">
        <v>1</v>
      </c>
      <c r="P130">
        <v>1</v>
      </c>
    </row>
    <row r="131" spans="1:16" x14ac:dyDescent="0.3">
      <c r="A131" t="s">
        <v>596</v>
      </c>
      <c r="B131" t="s">
        <v>597</v>
      </c>
      <c r="C131" t="s">
        <v>72</v>
      </c>
      <c r="D131">
        <v>50</v>
      </c>
      <c r="E131" t="s">
        <v>233</v>
      </c>
      <c r="F131" t="s">
        <v>69</v>
      </c>
      <c r="G131" s="1">
        <v>43540</v>
      </c>
      <c r="H131" t="s">
        <v>159</v>
      </c>
      <c r="I131" s="8">
        <v>7933.4658333333327</v>
      </c>
      <c r="J131" s="8">
        <v>206.01250000000002</v>
      </c>
      <c r="K131">
        <v>5</v>
      </c>
      <c r="L131" t="s">
        <v>598</v>
      </c>
      <c r="M131">
        <v>160.88999999999999</v>
      </c>
      <c r="N131">
        <v>0</v>
      </c>
      <c r="O131">
        <v>10</v>
      </c>
      <c r="P131">
        <v>1</v>
      </c>
    </row>
    <row r="132" spans="1:16" x14ac:dyDescent="0.3">
      <c r="A132" t="s">
        <v>599</v>
      </c>
      <c r="B132" t="s">
        <v>600</v>
      </c>
      <c r="C132" t="s">
        <v>73</v>
      </c>
      <c r="D132">
        <v>47</v>
      </c>
      <c r="E132" t="s">
        <v>233</v>
      </c>
      <c r="F132" t="s">
        <v>69</v>
      </c>
      <c r="G132" s="1">
        <v>44483</v>
      </c>
      <c r="H132" t="s">
        <v>160</v>
      </c>
      <c r="I132" s="8">
        <v>6690.8508333333339</v>
      </c>
      <c r="J132" s="8">
        <v>351.83666666666664</v>
      </c>
      <c r="K132">
        <v>0</v>
      </c>
      <c r="L132" t="s">
        <v>601</v>
      </c>
      <c r="M132">
        <v>181.1</v>
      </c>
      <c r="N132">
        <v>3</v>
      </c>
      <c r="O132">
        <v>10</v>
      </c>
      <c r="P132">
        <v>1</v>
      </c>
    </row>
    <row r="133" spans="1:16" x14ac:dyDescent="0.3">
      <c r="A133" t="s">
        <v>613</v>
      </c>
      <c r="B133" t="s">
        <v>614</v>
      </c>
      <c r="C133" t="s">
        <v>72</v>
      </c>
      <c r="D133">
        <v>41</v>
      </c>
      <c r="E133" t="s">
        <v>243</v>
      </c>
      <c r="F133" t="s">
        <v>69</v>
      </c>
      <c r="G133" s="1">
        <v>44443</v>
      </c>
      <c r="H133" t="s">
        <v>131</v>
      </c>
      <c r="I133" s="8">
        <v>3115.5191666666669</v>
      </c>
      <c r="J133" s="8">
        <v>771.38583333333327</v>
      </c>
      <c r="K133">
        <v>1</v>
      </c>
      <c r="L133" t="s">
        <v>615</v>
      </c>
      <c r="M133">
        <v>194.73</v>
      </c>
      <c r="N133">
        <v>3</v>
      </c>
      <c r="O133">
        <v>3</v>
      </c>
      <c r="P133">
        <v>3</v>
      </c>
    </row>
    <row r="134" spans="1:16" x14ac:dyDescent="0.3">
      <c r="A134" t="s">
        <v>616</v>
      </c>
      <c r="B134" t="s">
        <v>617</v>
      </c>
      <c r="C134" t="s">
        <v>73</v>
      </c>
      <c r="D134">
        <v>31</v>
      </c>
      <c r="E134" t="s">
        <v>253</v>
      </c>
      <c r="F134" t="s">
        <v>68</v>
      </c>
      <c r="G134" s="1">
        <v>43541</v>
      </c>
      <c r="H134" t="s">
        <v>160</v>
      </c>
      <c r="I134" s="8">
        <v>6486.9116666666669</v>
      </c>
      <c r="J134" s="8">
        <v>781.07083333333333</v>
      </c>
      <c r="K134">
        <v>2</v>
      </c>
      <c r="L134" t="s">
        <v>618</v>
      </c>
      <c r="M134">
        <v>194.52</v>
      </c>
      <c r="N134">
        <v>0</v>
      </c>
      <c r="O134">
        <v>6</v>
      </c>
      <c r="P134">
        <v>1</v>
      </c>
    </row>
    <row r="135" spans="1:16" x14ac:dyDescent="0.3">
      <c r="A135" t="s">
        <v>608</v>
      </c>
      <c r="B135" t="s">
        <v>609</v>
      </c>
      <c r="C135" t="s">
        <v>72</v>
      </c>
      <c r="D135">
        <v>26</v>
      </c>
      <c r="E135" t="s">
        <v>253</v>
      </c>
      <c r="F135" t="s">
        <v>68</v>
      </c>
      <c r="G135" s="1">
        <v>42559</v>
      </c>
      <c r="H135" t="s">
        <v>160</v>
      </c>
      <c r="I135" s="8">
        <v>3135.9166666666665</v>
      </c>
      <c r="J135" s="8">
        <v>349.72749999999996</v>
      </c>
      <c r="K135">
        <v>0</v>
      </c>
      <c r="L135" t="s">
        <v>165</v>
      </c>
      <c r="M135">
        <v>196.89</v>
      </c>
      <c r="N135">
        <v>1</v>
      </c>
      <c r="O135">
        <v>6</v>
      </c>
      <c r="P135">
        <v>3</v>
      </c>
    </row>
    <row r="136" spans="1:16" x14ac:dyDescent="0.3">
      <c r="A136" t="s">
        <v>619</v>
      </c>
      <c r="B136" t="s">
        <v>620</v>
      </c>
      <c r="C136" t="s">
        <v>73</v>
      </c>
      <c r="D136">
        <v>30</v>
      </c>
      <c r="E136" t="s">
        <v>226</v>
      </c>
      <c r="F136" t="s">
        <v>68</v>
      </c>
      <c r="G136" s="1">
        <v>43237</v>
      </c>
      <c r="H136" t="s">
        <v>160</v>
      </c>
      <c r="I136" s="8">
        <v>6760.3933333333334</v>
      </c>
      <c r="J136" s="8">
        <v>62.402500000000003</v>
      </c>
      <c r="K136">
        <v>2</v>
      </c>
      <c r="L136" t="s">
        <v>621</v>
      </c>
      <c r="M136">
        <v>170.6</v>
      </c>
      <c r="N136">
        <v>0</v>
      </c>
      <c r="O136">
        <v>8</v>
      </c>
      <c r="P136">
        <v>1</v>
      </c>
    </row>
    <row r="137" spans="1:16" x14ac:dyDescent="0.3">
      <c r="A137" t="s">
        <v>610</v>
      </c>
      <c r="B137" t="s">
        <v>611</v>
      </c>
      <c r="C137" t="s">
        <v>73</v>
      </c>
      <c r="D137">
        <v>28</v>
      </c>
      <c r="E137" t="s">
        <v>253</v>
      </c>
      <c r="F137" t="s">
        <v>68</v>
      </c>
      <c r="G137" s="1">
        <v>43157</v>
      </c>
      <c r="H137" t="s">
        <v>160</v>
      </c>
      <c r="I137" s="8">
        <v>3144.0808333333334</v>
      </c>
      <c r="J137" s="8">
        <v>170.74083333333331</v>
      </c>
      <c r="K137">
        <v>0</v>
      </c>
      <c r="L137" t="s">
        <v>612</v>
      </c>
      <c r="M137">
        <v>157.87</v>
      </c>
      <c r="N137">
        <v>1</v>
      </c>
      <c r="O137">
        <v>7</v>
      </c>
      <c r="P137">
        <v>1</v>
      </c>
    </row>
    <row r="138" spans="1:16" x14ac:dyDescent="0.3">
      <c r="A138" t="s">
        <v>622</v>
      </c>
      <c r="B138" t="s">
        <v>623</v>
      </c>
      <c r="C138" t="s">
        <v>73</v>
      </c>
      <c r="D138">
        <v>54</v>
      </c>
      <c r="E138" t="s">
        <v>243</v>
      </c>
      <c r="F138" t="s">
        <v>69</v>
      </c>
      <c r="G138" s="1">
        <v>42874</v>
      </c>
      <c r="H138" t="s">
        <v>159</v>
      </c>
      <c r="I138" s="8">
        <v>2636.8791666666666</v>
      </c>
      <c r="J138" s="8">
        <v>603.37666666666667</v>
      </c>
      <c r="K138">
        <v>3</v>
      </c>
      <c r="L138" t="s">
        <v>624</v>
      </c>
      <c r="M138">
        <v>196.96</v>
      </c>
      <c r="N138">
        <v>0</v>
      </c>
      <c r="O138">
        <v>8</v>
      </c>
      <c r="P138">
        <v>3</v>
      </c>
    </row>
    <row r="139" spans="1:16" x14ac:dyDescent="0.3">
      <c r="A139" t="s">
        <v>625</v>
      </c>
      <c r="B139" t="s">
        <v>626</v>
      </c>
      <c r="C139" t="s">
        <v>73</v>
      </c>
      <c r="D139">
        <v>33</v>
      </c>
      <c r="E139" t="s">
        <v>226</v>
      </c>
      <c r="F139" t="s">
        <v>68</v>
      </c>
      <c r="G139" s="1">
        <v>43083</v>
      </c>
      <c r="H139" t="s">
        <v>160</v>
      </c>
      <c r="I139" s="8">
        <v>7256.376666666667</v>
      </c>
      <c r="J139" s="8">
        <v>52.248333333333335</v>
      </c>
      <c r="K139">
        <v>3</v>
      </c>
      <c r="L139" t="s">
        <v>627</v>
      </c>
      <c r="M139">
        <v>177.44</v>
      </c>
      <c r="N139">
        <v>0</v>
      </c>
      <c r="O139">
        <v>7</v>
      </c>
      <c r="P139">
        <v>3</v>
      </c>
    </row>
    <row r="140" spans="1:16" x14ac:dyDescent="0.3">
      <c r="A140" t="s">
        <v>631</v>
      </c>
      <c r="B140" t="s">
        <v>632</v>
      </c>
      <c r="C140" t="s">
        <v>73</v>
      </c>
      <c r="D140">
        <v>33</v>
      </c>
      <c r="E140" t="s">
        <v>253</v>
      </c>
      <c r="F140" t="s">
        <v>68</v>
      </c>
      <c r="G140" s="1">
        <v>43303</v>
      </c>
      <c r="H140" t="s">
        <v>159</v>
      </c>
      <c r="I140" s="8">
        <v>5459.6683333333331</v>
      </c>
      <c r="J140" s="8">
        <v>676.69333333333327</v>
      </c>
      <c r="K140">
        <v>5</v>
      </c>
      <c r="L140" t="s">
        <v>633</v>
      </c>
      <c r="M140">
        <v>167.74</v>
      </c>
      <c r="N140">
        <v>0</v>
      </c>
      <c r="O140">
        <v>1</v>
      </c>
      <c r="P140">
        <v>2</v>
      </c>
    </row>
    <row r="141" spans="1:16" x14ac:dyDescent="0.3">
      <c r="A141" t="s">
        <v>637</v>
      </c>
      <c r="B141" t="s">
        <v>638</v>
      </c>
      <c r="C141" t="s">
        <v>73</v>
      </c>
      <c r="D141">
        <v>28</v>
      </c>
      <c r="E141" t="s">
        <v>243</v>
      </c>
      <c r="F141" t="s">
        <v>68</v>
      </c>
      <c r="G141" s="1">
        <v>44968</v>
      </c>
      <c r="H141" t="s">
        <v>160</v>
      </c>
      <c r="I141" s="8">
        <v>3344.4658333333332</v>
      </c>
      <c r="J141" s="8">
        <v>222.44416666666666</v>
      </c>
      <c r="K141">
        <v>2</v>
      </c>
      <c r="L141" t="s">
        <v>639</v>
      </c>
      <c r="M141">
        <v>163.55000000000001</v>
      </c>
      <c r="N141">
        <v>0</v>
      </c>
      <c r="O141">
        <v>9</v>
      </c>
      <c r="P141">
        <v>2</v>
      </c>
    </row>
    <row r="142" spans="1:16" x14ac:dyDescent="0.3">
      <c r="A142" t="s">
        <v>628</v>
      </c>
      <c r="B142" t="s">
        <v>629</v>
      </c>
      <c r="C142" t="s">
        <v>72</v>
      </c>
      <c r="D142">
        <v>47</v>
      </c>
      <c r="E142" t="s">
        <v>253</v>
      </c>
      <c r="F142" t="s">
        <v>69</v>
      </c>
      <c r="G142" s="1">
        <v>44824</v>
      </c>
      <c r="H142" t="s">
        <v>131</v>
      </c>
      <c r="I142" s="8">
        <v>4812.4383333333335</v>
      </c>
      <c r="J142" s="8">
        <v>328.59</v>
      </c>
      <c r="K142">
        <v>0</v>
      </c>
      <c r="L142" t="s">
        <v>630</v>
      </c>
      <c r="M142">
        <v>196.25</v>
      </c>
      <c r="N142">
        <v>0</v>
      </c>
      <c r="O142">
        <v>2</v>
      </c>
      <c r="P142">
        <v>0</v>
      </c>
    </row>
    <row r="143" spans="1:16" x14ac:dyDescent="0.3">
      <c r="A143" t="s">
        <v>634</v>
      </c>
      <c r="B143" t="s">
        <v>635</v>
      </c>
      <c r="C143" t="s">
        <v>72</v>
      </c>
      <c r="D143">
        <v>31</v>
      </c>
      <c r="E143" t="s">
        <v>253</v>
      </c>
      <c r="F143" t="s">
        <v>68</v>
      </c>
      <c r="G143" s="1">
        <v>42129</v>
      </c>
      <c r="H143" t="s">
        <v>160</v>
      </c>
      <c r="I143" s="8">
        <v>4799.0258333333331</v>
      </c>
      <c r="J143" s="8">
        <v>800.50416666666661</v>
      </c>
      <c r="K143">
        <v>0</v>
      </c>
      <c r="L143" t="s">
        <v>636</v>
      </c>
      <c r="M143">
        <v>158.68</v>
      </c>
      <c r="N143">
        <v>1</v>
      </c>
      <c r="O143">
        <v>4</v>
      </c>
      <c r="P143">
        <v>1</v>
      </c>
    </row>
    <row r="144" spans="1:16" x14ac:dyDescent="0.3">
      <c r="A144" t="s">
        <v>640</v>
      </c>
      <c r="B144" t="s">
        <v>641</v>
      </c>
      <c r="C144" t="s">
        <v>73</v>
      </c>
      <c r="D144">
        <v>32</v>
      </c>
      <c r="E144" t="s">
        <v>243</v>
      </c>
      <c r="F144" t="s">
        <v>69</v>
      </c>
      <c r="G144" s="1">
        <v>41868</v>
      </c>
      <c r="H144" t="s">
        <v>160</v>
      </c>
      <c r="I144" s="8">
        <v>6854.4341666666669</v>
      </c>
      <c r="J144" s="8">
        <v>707.54500000000007</v>
      </c>
      <c r="K144">
        <v>5</v>
      </c>
      <c r="L144" t="s">
        <v>642</v>
      </c>
      <c r="M144">
        <v>183.59</v>
      </c>
      <c r="N144">
        <v>0</v>
      </c>
      <c r="O144">
        <v>2</v>
      </c>
      <c r="P144">
        <v>3</v>
      </c>
    </row>
    <row r="145" spans="1:16" x14ac:dyDescent="0.3">
      <c r="A145" t="s">
        <v>643</v>
      </c>
      <c r="B145" t="s">
        <v>644</v>
      </c>
      <c r="C145" t="s">
        <v>73</v>
      </c>
      <c r="D145">
        <v>39</v>
      </c>
      <c r="E145" t="s">
        <v>253</v>
      </c>
      <c r="F145" t="s">
        <v>69</v>
      </c>
      <c r="G145" s="1">
        <v>44169</v>
      </c>
      <c r="H145" t="s">
        <v>160</v>
      </c>
      <c r="I145" s="8">
        <v>7851.2375000000002</v>
      </c>
      <c r="J145" s="8">
        <v>112.55916666666667</v>
      </c>
      <c r="K145">
        <v>1</v>
      </c>
      <c r="L145" t="s">
        <v>645</v>
      </c>
      <c r="M145">
        <v>152.02000000000001</v>
      </c>
      <c r="N145">
        <v>5</v>
      </c>
      <c r="O145">
        <v>1</v>
      </c>
      <c r="P145">
        <v>3</v>
      </c>
    </row>
    <row r="146" spans="1:16" x14ac:dyDescent="0.3">
      <c r="A146" t="s">
        <v>646</v>
      </c>
      <c r="B146" t="s">
        <v>647</v>
      </c>
      <c r="C146" t="s">
        <v>73</v>
      </c>
      <c r="D146">
        <v>53</v>
      </c>
      <c r="E146" t="s">
        <v>226</v>
      </c>
      <c r="F146" t="s">
        <v>68</v>
      </c>
      <c r="G146" s="1">
        <v>41415</v>
      </c>
      <c r="H146" t="s">
        <v>160</v>
      </c>
      <c r="I146" s="8">
        <v>7513.4225000000006</v>
      </c>
      <c r="J146" s="8">
        <v>245.67333333333332</v>
      </c>
      <c r="K146">
        <v>5</v>
      </c>
      <c r="L146" t="s">
        <v>648</v>
      </c>
      <c r="M146">
        <v>184.72</v>
      </c>
      <c r="N146">
        <v>5</v>
      </c>
      <c r="O146">
        <v>1</v>
      </c>
      <c r="P146">
        <v>0</v>
      </c>
    </row>
    <row r="147" spans="1:16" x14ac:dyDescent="0.3">
      <c r="A147" t="s">
        <v>652</v>
      </c>
      <c r="B147" t="s">
        <v>653</v>
      </c>
      <c r="C147" t="s">
        <v>72</v>
      </c>
      <c r="D147">
        <v>50</v>
      </c>
      <c r="E147" t="s">
        <v>243</v>
      </c>
      <c r="F147" t="s">
        <v>69</v>
      </c>
      <c r="G147" s="1">
        <v>43436</v>
      </c>
      <c r="H147" t="s">
        <v>160</v>
      </c>
      <c r="I147" s="8">
        <v>3846.1791666666668</v>
      </c>
      <c r="J147" s="8">
        <v>661.79583333333335</v>
      </c>
      <c r="K147">
        <v>5</v>
      </c>
      <c r="L147" t="s">
        <v>654</v>
      </c>
      <c r="M147">
        <v>161.81</v>
      </c>
      <c r="N147">
        <v>3</v>
      </c>
      <c r="O147">
        <v>10</v>
      </c>
      <c r="P147">
        <v>1</v>
      </c>
    </row>
    <row r="148" spans="1:16" x14ac:dyDescent="0.3">
      <c r="A148" t="s">
        <v>655</v>
      </c>
      <c r="B148" t="s">
        <v>656</v>
      </c>
      <c r="C148" t="s">
        <v>73</v>
      </c>
      <c r="D148">
        <v>35</v>
      </c>
      <c r="E148" t="s">
        <v>243</v>
      </c>
      <c r="F148" t="s">
        <v>69</v>
      </c>
      <c r="G148" s="1">
        <v>41879</v>
      </c>
      <c r="H148" t="s">
        <v>160</v>
      </c>
      <c r="I148" s="8">
        <v>4824.1641666666665</v>
      </c>
      <c r="J148" s="8">
        <v>267.11666666666667</v>
      </c>
      <c r="K148">
        <v>3</v>
      </c>
      <c r="L148" t="s">
        <v>657</v>
      </c>
      <c r="M148">
        <v>188.44</v>
      </c>
      <c r="N148">
        <v>1</v>
      </c>
      <c r="O148">
        <v>8</v>
      </c>
      <c r="P148">
        <v>2</v>
      </c>
    </row>
    <row r="149" spans="1:16" x14ac:dyDescent="0.3">
      <c r="A149" t="s">
        <v>658</v>
      </c>
      <c r="B149" t="s">
        <v>659</v>
      </c>
      <c r="C149" t="s">
        <v>73</v>
      </c>
      <c r="D149">
        <v>32</v>
      </c>
      <c r="E149" t="s">
        <v>253</v>
      </c>
      <c r="F149" t="s">
        <v>68</v>
      </c>
      <c r="G149" s="1">
        <v>44626</v>
      </c>
      <c r="H149" t="s">
        <v>160</v>
      </c>
      <c r="I149" s="8">
        <v>3746.9541666666664</v>
      </c>
      <c r="J149" s="8">
        <v>432.42416666666668</v>
      </c>
      <c r="K149">
        <v>5</v>
      </c>
      <c r="L149" t="s">
        <v>660</v>
      </c>
      <c r="M149">
        <v>164.14</v>
      </c>
      <c r="N149">
        <v>4</v>
      </c>
      <c r="O149">
        <v>6</v>
      </c>
      <c r="P149">
        <v>1</v>
      </c>
    </row>
    <row r="150" spans="1:16" x14ac:dyDescent="0.3">
      <c r="A150" t="s">
        <v>649</v>
      </c>
      <c r="B150" t="s">
        <v>650</v>
      </c>
      <c r="C150" t="s">
        <v>72</v>
      </c>
      <c r="D150">
        <v>40</v>
      </c>
      <c r="E150" t="s">
        <v>253</v>
      </c>
      <c r="F150" t="s">
        <v>69</v>
      </c>
      <c r="G150" s="1">
        <v>43056</v>
      </c>
      <c r="H150" t="s">
        <v>160</v>
      </c>
      <c r="I150" s="8">
        <v>6146.1516666666676</v>
      </c>
      <c r="J150" s="8">
        <v>608.31416666666667</v>
      </c>
      <c r="K150">
        <v>0</v>
      </c>
      <c r="L150" t="s">
        <v>651</v>
      </c>
      <c r="M150">
        <v>170.45</v>
      </c>
      <c r="N150">
        <v>1</v>
      </c>
      <c r="O150">
        <v>8</v>
      </c>
      <c r="P150">
        <v>0</v>
      </c>
    </row>
    <row r="151" spans="1:16" x14ac:dyDescent="0.3">
      <c r="A151" t="s">
        <v>661</v>
      </c>
      <c r="B151" t="s">
        <v>662</v>
      </c>
      <c r="C151" t="s">
        <v>73</v>
      </c>
      <c r="D151">
        <v>27</v>
      </c>
      <c r="E151" t="s">
        <v>243</v>
      </c>
      <c r="F151" t="s">
        <v>68</v>
      </c>
      <c r="G151" s="1">
        <v>43511</v>
      </c>
      <c r="H151" t="s">
        <v>160</v>
      </c>
      <c r="I151" s="8">
        <v>7503.2558333333336</v>
      </c>
      <c r="J151" s="8">
        <v>376.75500000000005</v>
      </c>
      <c r="K151">
        <v>5</v>
      </c>
      <c r="L151" t="s">
        <v>663</v>
      </c>
      <c r="M151">
        <v>173.79</v>
      </c>
      <c r="N151">
        <v>0</v>
      </c>
      <c r="O151">
        <v>2</v>
      </c>
      <c r="P151">
        <v>3</v>
      </c>
    </row>
    <row r="152" spans="1:16" x14ac:dyDescent="0.3">
      <c r="A152" t="s">
        <v>667</v>
      </c>
      <c r="B152" t="s">
        <v>668</v>
      </c>
      <c r="C152" t="s">
        <v>73</v>
      </c>
      <c r="D152">
        <v>35</v>
      </c>
      <c r="E152" t="s">
        <v>253</v>
      </c>
      <c r="F152" t="s">
        <v>68</v>
      </c>
      <c r="G152" s="1">
        <v>44687</v>
      </c>
      <c r="H152" t="s">
        <v>160</v>
      </c>
      <c r="I152" s="8">
        <v>5927.480833333334</v>
      </c>
      <c r="J152" s="8">
        <v>787.08249999999998</v>
      </c>
      <c r="K152">
        <v>2</v>
      </c>
      <c r="L152" t="s">
        <v>669</v>
      </c>
      <c r="M152">
        <v>163.36000000000001</v>
      </c>
      <c r="N152">
        <v>0</v>
      </c>
      <c r="O152">
        <v>4</v>
      </c>
      <c r="P152">
        <v>3</v>
      </c>
    </row>
    <row r="153" spans="1:16" x14ac:dyDescent="0.3">
      <c r="A153" t="s">
        <v>670</v>
      </c>
      <c r="B153" t="s">
        <v>671</v>
      </c>
      <c r="C153" t="s">
        <v>73</v>
      </c>
      <c r="D153">
        <v>38</v>
      </c>
      <c r="E153" t="s">
        <v>226</v>
      </c>
      <c r="F153" t="s">
        <v>68</v>
      </c>
      <c r="G153" s="1">
        <v>45245</v>
      </c>
      <c r="H153" t="s">
        <v>160</v>
      </c>
      <c r="I153" s="8">
        <v>4794.5950000000003</v>
      </c>
      <c r="J153" s="8">
        <v>809.61</v>
      </c>
      <c r="K153">
        <v>5</v>
      </c>
      <c r="L153" t="s">
        <v>672</v>
      </c>
      <c r="M153">
        <v>192.06</v>
      </c>
      <c r="N153">
        <v>0</v>
      </c>
      <c r="O153">
        <v>3</v>
      </c>
      <c r="P153">
        <v>1</v>
      </c>
    </row>
    <row r="154" spans="1:16" x14ac:dyDescent="0.3">
      <c r="A154" t="s">
        <v>673</v>
      </c>
      <c r="B154" t="s">
        <v>674</v>
      </c>
      <c r="C154" t="s">
        <v>72</v>
      </c>
      <c r="D154">
        <v>45</v>
      </c>
      <c r="E154" t="s">
        <v>226</v>
      </c>
      <c r="F154" t="s">
        <v>69</v>
      </c>
      <c r="G154" s="1">
        <v>43129</v>
      </c>
      <c r="H154" t="s">
        <v>160</v>
      </c>
      <c r="I154" s="8">
        <v>6056.9491666666663</v>
      </c>
      <c r="J154" s="8">
        <v>284.24</v>
      </c>
      <c r="K154">
        <v>3</v>
      </c>
      <c r="L154" t="s">
        <v>675</v>
      </c>
      <c r="M154">
        <v>185.16</v>
      </c>
      <c r="N154">
        <v>0</v>
      </c>
      <c r="O154">
        <v>4</v>
      </c>
      <c r="P154">
        <v>3</v>
      </c>
    </row>
    <row r="155" spans="1:16" x14ac:dyDescent="0.3">
      <c r="A155" t="s">
        <v>676</v>
      </c>
      <c r="B155" t="s">
        <v>677</v>
      </c>
      <c r="C155" t="s">
        <v>73</v>
      </c>
      <c r="D155">
        <v>49</v>
      </c>
      <c r="E155" t="s">
        <v>226</v>
      </c>
      <c r="F155" t="s">
        <v>69</v>
      </c>
      <c r="G155" s="1">
        <v>41395</v>
      </c>
      <c r="H155" t="s">
        <v>131</v>
      </c>
      <c r="I155" s="8">
        <v>7991.6658333333335</v>
      </c>
      <c r="J155" s="8">
        <v>631.22749999999996</v>
      </c>
      <c r="K155">
        <v>1</v>
      </c>
      <c r="L155" t="s">
        <v>678</v>
      </c>
      <c r="M155">
        <v>178.03</v>
      </c>
      <c r="N155">
        <v>0</v>
      </c>
      <c r="O155">
        <v>3</v>
      </c>
      <c r="P155">
        <v>0</v>
      </c>
    </row>
    <row r="156" spans="1:16" x14ac:dyDescent="0.3">
      <c r="A156" t="s">
        <v>679</v>
      </c>
      <c r="B156" t="s">
        <v>680</v>
      </c>
      <c r="C156" t="s">
        <v>73</v>
      </c>
      <c r="D156">
        <v>37</v>
      </c>
      <c r="E156" t="s">
        <v>253</v>
      </c>
      <c r="F156" t="s">
        <v>68</v>
      </c>
      <c r="G156" s="1">
        <v>42616</v>
      </c>
      <c r="H156" t="s">
        <v>159</v>
      </c>
      <c r="I156" s="8">
        <v>8254.6424999999999</v>
      </c>
      <c r="J156" s="8">
        <v>775.4425</v>
      </c>
      <c r="K156">
        <v>4</v>
      </c>
      <c r="L156" t="s">
        <v>681</v>
      </c>
      <c r="M156">
        <v>152.51</v>
      </c>
      <c r="N156">
        <v>0</v>
      </c>
      <c r="O156">
        <v>4</v>
      </c>
      <c r="P156">
        <v>1</v>
      </c>
    </row>
    <row r="157" spans="1:16" x14ac:dyDescent="0.3">
      <c r="A157" t="s">
        <v>664</v>
      </c>
      <c r="B157" t="s">
        <v>665</v>
      </c>
      <c r="C157" t="s">
        <v>73</v>
      </c>
      <c r="D157">
        <v>33</v>
      </c>
      <c r="E157" t="s">
        <v>253</v>
      </c>
      <c r="F157" t="s">
        <v>68</v>
      </c>
      <c r="G157" s="1">
        <v>43581</v>
      </c>
      <c r="H157" t="s">
        <v>160</v>
      </c>
      <c r="I157" s="8">
        <v>5596.4850000000006</v>
      </c>
      <c r="J157" s="8">
        <v>663.79416666666668</v>
      </c>
      <c r="K157">
        <v>0</v>
      </c>
      <c r="L157" t="s">
        <v>666</v>
      </c>
      <c r="M157">
        <v>167.01</v>
      </c>
      <c r="N157">
        <v>0</v>
      </c>
      <c r="O157">
        <v>5</v>
      </c>
      <c r="P157">
        <v>1</v>
      </c>
    </row>
    <row r="158" spans="1:16" x14ac:dyDescent="0.3">
      <c r="A158" t="s">
        <v>685</v>
      </c>
      <c r="B158" t="s">
        <v>686</v>
      </c>
      <c r="C158" t="s">
        <v>73</v>
      </c>
      <c r="D158">
        <v>40</v>
      </c>
      <c r="E158" t="s">
        <v>226</v>
      </c>
      <c r="F158" t="s">
        <v>68</v>
      </c>
      <c r="G158" s="1">
        <v>42227</v>
      </c>
      <c r="H158" t="s">
        <v>160</v>
      </c>
      <c r="I158" s="8">
        <v>3976.0616666666665</v>
      </c>
      <c r="J158" s="8">
        <v>3.1166666666666667</v>
      </c>
      <c r="K158">
        <v>5</v>
      </c>
      <c r="L158" t="s">
        <v>687</v>
      </c>
      <c r="M158">
        <v>153.68</v>
      </c>
      <c r="N158">
        <v>0</v>
      </c>
      <c r="O158">
        <v>5</v>
      </c>
      <c r="P158">
        <v>2</v>
      </c>
    </row>
    <row r="159" spans="1:16" x14ac:dyDescent="0.3">
      <c r="A159" t="s">
        <v>702</v>
      </c>
      <c r="B159" t="s">
        <v>703</v>
      </c>
      <c r="C159" t="s">
        <v>73</v>
      </c>
      <c r="D159">
        <v>33</v>
      </c>
      <c r="E159" t="s">
        <v>243</v>
      </c>
      <c r="F159" t="s">
        <v>68</v>
      </c>
      <c r="G159" s="1">
        <v>42780</v>
      </c>
      <c r="H159" t="s">
        <v>160</v>
      </c>
      <c r="I159" s="8">
        <v>7018.751666666667</v>
      </c>
      <c r="J159" s="8">
        <v>491.13333333333338</v>
      </c>
      <c r="K159">
        <v>1</v>
      </c>
      <c r="L159" t="s">
        <v>704</v>
      </c>
      <c r="M159">
        <v>174.59</v>
      </c>
      <c r="N159">
        <v>0</v>
      </c>
      <c r="O159">
        <v>2</v>
      </c>
      <c r="P159">
        <v>1</v>
      </c>
    </row>
    <row r="160" spans="1:16" x14ac:dyDescent="0.3">
      <c r="A160" t="s">
        <v>708</v>
      </c>
      <c r="B160" t="s">
        <v>709</v>
      </c>
      <c r="C160" t="s">
        <v>73</v>
      </c>
      <c r="D160">
        <v>51</v>
      </c>
      <c r="E160" t="s">
        <v>243</v>
      </c>
      <c r="F160" t="s">
        <v>68</v>
      </c>
      <c r="G160" s="1">
        <v>43778</v>
      </c>
      <c r="H160" t="s">
        <v>160</v>
      </c>
      <c r="I160" s="8">
        <v>5003.8675000000003</v>
      </c>
      <c r="J160" s="8">
        <v>34.910000000000004</v>
      </c>
      <c r="K160">
        <v>2</v>
      </c>
      <c r="L160" t="s">
        <v>710</v>
      </c>
      <c r="M160">
        <v>194.62</v>
      </c>
      <c r="N160">
        <v>4</v>
      </c>
      <c r="O160">
        <v>6</v>
      </c>
      <c r="P160">
        <v>2</v>
      </c>
    </row>
    <row r="161" spans="1:16" x14ac:dyDescent="0.3">
      <c r="A161" t="s">
        <v>682</v>
      </c>
      <c r="B161" t="s">
        <v>683</v>
      </c>
      <c r="C161" t="s">
        <v>72</v>
      </c>
      <c r="D161">
        <v>46</v>
      </c>
      <c r="E161" t="s">
        <v>253</v>
      </c>
      <c r="F161" t="s">
        <v>68</v>
      </c>
      <c r="G161" s="1">
        <v>45248</v>
      </c>
      <c r="H161" t="s">
        <v>131</v>
      </c>
      <c r="I161" s="8">
        <v>4797.8083333333334</v>
      </c>
      <c r="J161" s="8">
        <v>581.93916666666667</v>
      </c>
      <c r="K161">
        <v>0</v>
      </c>
      <c r="L161" t="s">
        <v>684</v>
      </c>
      <c r="M161">
        <v>150.19</v>
      </c>
      <c r="N161">
        <v>0</v>
      </c>
      <c r="O161">
        <v>7</v>
      </c>
      <c r="P161">
        <v>3</v>
      </c>
    </row>
    <row r="162" spans="1:16" x14ac:dyDescent="0.3">
      <c r="A162" t="s">
        <v>714</v>
      </c>
      <c r="B162" t="s">
        <v>715</v>
      </c>
      <c r="C162" t="s">
        <v>72</v>
      </c>
      <c r="D162">
        <v>37</v>
      </c>
      <c r="E162" t="s">
        <v>243</v>
      </c>
      <c r="F162" t="s">
        <v>69</v>
      </c>
      <c r="G162" s="1">
        <v>45056</v>
      </c>
      <c r="H162" t="s">
        <v>160</v>
      </c>
      <c r="I162" s="8">
        <v>4359.6058333333331</v>
      </c>
      <c r="J162" s="8">
        <v>553.23500000000001</v>
      </c>
      <c r="K162">
        <v>5</v>
      </c>
      <c r="L162" t="s">
        <v>716</v>
      </c>
      <c r="M162">
        <v>180.92</v>
      </c>
      <c r="N162">
        <v>1</v>
      </c>
      <c r="O162">
        <v>7</v>
      </c>
      <c r="P162">
        <v>2</v>
      </c>
    </row>
    <row r="163" spans="1:16" x14ac:dyDescent="0.3">
      <c r="A163" t="s">
        <v>720</v>
      </c>
      <c r="B163" t="s">
        <v>721</v>
      </c>
      <c r="C163" t="s">
        <v>72</v>
      </c>
      <c r="D163">
        <v>34</v>
      </c>
      <c r="E163" t="s">
        <v>226</v>
      </c>
      <c r="F163" t="s">
        <v>68</v>
      </c>
      <c r="G163" s="1">
        <v>43087</v>
      </c>
      <c r="H163" t="s">
        <v>160</v>
      </c>
      <c r="I163" s="8">
        <v>5845.0516666666663</v>
      </c>
      <c r="J163" s="8">
        <v>278.66166666666669</v>
      </c>
      <c r="K163">
        <v>3</v>
      </c>
      <c r="L163" t="s">
        <v>722</v>
      </c>
      <c r="M163">
        <v>172.97</v>
      </c>
      <c r="N163">
        <v>0</v>
      </c>
      <c r="O163">
        <v>1</v>
      </c>
      <c r="P163">
        <v>2</v>
      </c>
    </row>
    <row r="164" spans="1:16" x14ac:dyDescent="0.3">
      <c r="A164" t="s">
        <v>688</v>
      </c>
      <c r="B164" t="s">
        <v>689</v>
      </c>
      <c r="C164" t="s">
        <v>73</v>
      </c>
      <c r="D164">
        <v>38</v>
      </c>
      <c r="E164" t="s">
        <v>253</v>
      </c>
      <c r="F164" t="s">
        <v>68</v>
      </c>
      <c r="G164" s="1">
        <v>43125</v>
      </c>
      <c r="H164" t="s">
        <v>160</v>
      </c>
      <c r="I164" s="8">
        <v>7033.2566666666671</v>
      </c>
      <c r="J164" s="8">
        <v>718.1633333333333</v>
      </c>
      <c r="K164">
        <v>1</v>
      </c>
      <c r="L164" t="s">
        <v>690</v>
      </c>
      <c r="M164">
        <v>177.08</v>
      </c>
      <c r="N164">
        <v>0</v>
      </c>
      <c r="O164">
        <v>8</v>
      </c>
      <c r="P164">
        <v>2</v>
      </c>
    </row>
    <row r="165" spans="1:16" x14ac:dyDescent="0.3">
      <c r="A165" t="s">
        <v>691</v>
      </c>
      <c r="B165" t="s">
        <v>692</v>
      </c>
      <c r="C165" t="s">
        <v>72</v>
      </c>
      <c r="D165">
        <v>47</v>
      </c>
      <c r="E165" t="s">
        <v>253</v>
      </c>
      <c r="F165" t="s">
        <v>68</v>
      </c>
      <c r="G165" s="1">
        <v>43154</v>
      </c>
      <c r="H165" t="s">
        <v>160</v>
      </c>
      <c r="I165" s="8">
        <v>3024.6266666666666</v>
      </c>
      <c r="J165" s="8">
        <v>741.51249999999993</v>
      </c>
      <c r="K165">
        <v>4</v>
      </c>
      <c r="L165" t="s">
        <v>693</v>
      </c>
      <c r="M165">
        <v>187.33</v>
      </c>
      <c r="N165">
        <v>5</v>
      </c>
      <c r="O165">
        <v>0</v>
      </c>
      <c r="P165">
        <v>1</v>
      </c>
    </row>
    <row r="166" spans="1:16" x14ac:dyDescent="0.3">
      <c r="A166" t="s">
        <v>729</v>
      </c>
      <c r="B166" t="s">
        <v>730</v>
      </c>
      <c r="C166" t="s">
        <v>73</v>
      </c>
      <c r="D166">
        <v>27</v>
      </c>
      <c r="E166" t="s">
        <v>226</v>
      </c>
      <c r="F166" t="s">
        <v>69</v>
      </c>
      <c r="G166" s="1">
        <v>42394</v>
      </c>
      <c r="H166" t="s">
        <v>160</v>
      </c>
      <c r="I166" s="8">
        <v>2855.2866666666669</v>
      </c>
      <c r="J166" s="8">
        <v>45.300833333333337</v>
      </c>
      <c r="K166">
        <v>1</v>
      </c>
      <c r="L166" t="s">
        <v>731</v>
      </c>
      <c r="M166">
        <v>168.81</v>
      </c>
      <c r="N166">
        <v>0</v>
      </c>
      <c r="O166">
        <v>5</v>
      </c>
      <c r="P166">
        <v>2</v>
      </c>
    </row>
    <row r="167" spans="1:16" x14ac:dyDescent="0.3">
      <c r="A167" t="s">
        <v>696</v>
      </c>
      <c r="B167" t="s">
        <v>697</v>
      </c>
      <c r="C167" t="s">
        <v>73</v>
      </c>
      <c r="D167">
        <v>51</v>
      </c>
      <c r="E167" t="s">
        <v>253</v>
      </c>
      <c r="F167" t="s">
        <v>69</v>
      </c>
      <c r="G167" s="1">
        <v>43786</v>
      </c>
      <c r="H167" t="s">
        <v>160</v>
      </c>
      <c r="I167" s="8">
        <v>6364.4883333333337</v>
      </c>
      <c r="J167" s="8">
        <v>436.2091666666667</v>
      </c>
      <c r="K167">
        <v>2</v>
      </c>
      <c r="L167" t="s">
        <v>698</v>
      </c>
      <c r="M167">
        <v>155.49</v>
      </c>
      <c r="N167">
        <v>4</v>
      </c>
      <c r="O167">
        <v>10</v>
      </c>
      <c r="P167">
        <v>3</v>
      </c>
    </row>
    <row r="168" spans="1:16" x14ac:dyDescent="0.3">
      <c r="A168" t="s">
        <v>699</v>
      </c>
      <c r="B168" t="s">
        <v>700</v>
      </c>
      <c r="C168" t="s">
        <v>72</v>
      </c>
      <c r="D168">
        <v>31</v>
      </c>
      <c r="E168" t="s">
        <v>253</v>
      </c>
      <c r="F168" t="s">
        <v>68</v>
      </c>
      <c r="G168" s="1">
        <v>41387</v>
      </c>
      <c r="H168" t="s">
        <v>160</v>
      </c>
      <c r="I168" s="8">
        <v>5378.8116666666665</v>
      </c>
      <c r="J168" s="8">
        <v>455.03583333333336</v>
      </c>
      <c r="K168">
        <v>1</v>
      </c>
      <c r="L168" t="s">
        <v>701</v>
      </c>
      <c r="M168">
        <v>161.07</v>
      </c>
      <c r="N168">
        <v>0</v>
      </c>
      <c r="O168">
        <v>8</v>
      </c>
      <c r="P168">
        <v>3</v>
      </c>
    </row>
    <row r="169" spans="1:16" x14ac:dyDescent="0.3">
      <c r="A169" t="s">
        <v>705</v>
      </c>
      <c r="B169" t="s">
        <v>706</v>
      </c>
      <c r="C169" t="s">
        <v>73</v>
      </c>
      <c r="D169">
        <v>52</v>
      </c>
      <c r="E169" t="s">
        <v>253</v>
      </c>
      <c r="F169" t="s">
        <v>68</v>
      </c>
      <c r="G169" s="1">
        <v>43717</v>
      </c>
      <c r="H169" t="s">
        <v>160</v>
      </c>
      <c r="I169" s="8">
        <v>3661.0825</v>
      </c>
      <c r="J169" s="8">
        <v>534.4</v>
      </c>
      <c r="K169">
        <v>1</v>
      </c>
      <c r="L169" t="s">
        <v>707</v>
      </c>
      <c r="M169">
        <v>188.19</v>
      </c>
      <c r="N169">
        <v>0</v>
      </c>
      <c r="O169">
        <v>8</v>
      </c>
      <c r="P169">
        <v>2</v>
      </c>
    </row>
    <row r="170" spans="1:16" x14ac:dyDescent="0.3">
      <c r="A170" t="s">
        <v>744</v>
      </c>
      <c r="B170" t="s">
        <v>745</v>
      </c>
      <c r="C170" t="s">
        <v>73</v>
      </c>
      <c r="D170">
        <v>40</v>
      </c>
      <c r="E170" t="s">
        <v>243</v>
      </c>
      <c r="F170" t="s">
        <v>68</v>
      </c>
      <c r="G170" s="1">
        <v>44453</v>
      </c>
      <c r="H170" t="s">
        <v>160</v>
      </c>
      <c r="I170" s="8">
        <v>3351.3375000000001</v>
      </c>
      <c r="J170" s="8">
        <v>105.23083333333334</v>
      </c>
      <c r="K170">
        <v>5</v>
      </c>
      <c r="L170" t="s">
        <v>746</v>
      </c>
      <c r="M170">
        <v>173.13</v>
      </c>
      <c r="N170">
        <v>0</v>
      </c>
      <c r="O170">
        <v>8</v>
      </c>
      <c r="P170">
        <v>0</v>
      </c>
    </row>
    <row r="171" spans="1:16" x14ac:dyDescent="0.3">
      <c r="A171" t="s">
        <v>711</v>
      </c>
      <c r="B171" t="s">
        <v>712</v>
      </c>
      <c r="C171" t="s">
        <v>73</v>
      </c>
      <c r="D171">
        <v>30</v>
      </c>
      <c r="E171" t="s">
        <v>253</v>
      </c>
      <c r="F171" t="s">
        <v>68</v>
      </c>
      <c r="G171" s="1">
        <v>45142</v>
      </c>
      <c r="H171" t="s">
        <v>160</v>
      </c>
      <c r="I171" s="8">
        <v>3291.8783333333336</v>
      </c>
      <c r="J171" s="8">
        <v>321.46916666666669</v>
      </c>
      <c r="K171">
        <v>3</v>
      </c>
      <c r="L171" t="s">
        <v>713</v>
      </c>
      <c r="M171">
        <v>165.95</v>
      </c>
      <c r="N171">
        <v>0</v>
      </c>
      <c r="O171">
        <v>5</v>
      </c>
      <c r="P171">
        <v>0</v>
      </c>
    </row>
    <row r="172" spans="1:16" x14ac:dyDescent="0.3">
      <c r="A172" t="s">
        <v>717</v>
      </c>
      <c r="B172" t="s">
        <v>718</v>
      </c>
      <c r="C172" t="s">
        <v>72</v>
      </c>
      <c r="D172">
        <v>44</v>
      </c>
      <c r="E172" t="s">
        <v>253</v>
      </c>
      <c r="F172" t="s">
        <v>69</v>
      </c>
      <c r="G172" s="1">
        <v>43569</v>
      </c>
      <c r="H172" t="s">
        <v>160</v>
      </c>
      <c r="I172" s="8">
        <v>4948.2983333333332</v>
      </c>
      <c r="J172" s="8">
        <v>507.8775</v>
      </c>
      <c r="K172">
        <v>5</v>
      </c>
      <c r="L172" t="s">
        <v>719</v>
      </c>
      <c r="M172">
        <v>164.87</v>
      </c>
      <c r="N172">
        <v>4</v>
      </c>
      <c r="O172">
        <v>9</v>
      </c>
      <c r="P172">
        <v>3</v>
      </c>
    </row>
    <row r="173" spans="1:16" x14ac:dyDescent="0.3">
      <c r="A173" t="s">
        <v>723</v>
      </c>
      <c r="B173" t="s">
        <v>724</v>
      </c>
      <c r="C173" t="s">
        <v>73</v>
      </c>
      <c r="D173">
        <v>41</v>
      </c>
      <c r="E173" t="s">
        <v>253</v>
      </c>
      <c r="F173" t="s">
        <v>69</v>
      </c>
      <c r="G173" s="1">
        <v>44274</v>
      </c>
      <c r="H173" t="s">
        <v>160</v>
      </c>
      <c r="I173" s="8">
        <v>7209.7633333333333</v>
      </c>
      <c r="J173" s="8">
        <v>253.23083333333332</v>
      </c>
      <c r="K173">
        <v>4</v>
      </c>
      <c r="L173" t="s">
        <v>725</v>
      </c>
      <c r="M173">
        <v>167.94</v>
      </c>
      <c r="N173">
        <v>0</v>
      </c>
      <c r="O173">
        <v>6</v>
      </c>
      <c r="P173">
        <v>1</v>
      </c>
    </row>
    <row r="174" spans="1:16" x14ac:dyDescent="0.3">
      <c r="A174" t="s">
        <v>63</v>
      </c>
      <c r="B174" t="s">
        <v>694</v>
      </c>
      <c r="C174" t="s">
        <v>73</v>
      </c>
      <c r="D174">
        <v>35</v>
      </c>
      <c r="E174" t="s">
        <v>226</v>
      </c>
      <c r="F174" t="s">
        <v>68</v>
      </c>
      <c r="G174" s="1">
        <v>44667</v>
      </c>
      <c r="H174" t="s">
        <v>160</v>
      </c>
      <c r="I174" s="8">
        <v>7062.168333333334</v>
      </c>
      <c r="J174" s="8">
        <v>668.0291666666667</v>
      </c>
      <c r="K174">
        <v>3</v>
      </c>
      <c r="L174" t="s">
        <v>695</v>
      </c>
      <c r="M174">
        <v>168.44</v>
      </c>
      <c r="N174">
        <v>3</v>
      </c>
      <c r="O174">
        <v>6</v>
      </c>
      <c r="P174">
        <v>2</v>
      </c>
    </row>
    <row r="175" spans="1:16" x14ac:dyDescent="0.3">
      <c r="A175" t="s">
        <v>726</v>
      </c>
      <c r="B175" t="s">
        <v>727</v>
      </c>
      <c r="C175" t="s">
        <v>72</v>
      </c>
      <c r="D175">
        <v>29</v>
      </c>
      <c r="E175" t="s">
        <v>253</v>
      </c>
      <c r="F175" t="s">
        <v>69</v>
      </c>
      <c r="G175" s="1">
        <v>41686</v>
      </c>
      <c r="H175" t="s">
        <v>160</v>
      </c>
      <c r="I175" s="8">
        <v>7432.3849999999993</v>
      </c>
      <c r="J175" s="8">
        <v>746.70916666666665</v>
      </c>
      <c r="K175">
        <v>1</v>
      </c>
      <c r="L175" t="s">
        <v>728</v>
      </c>
      <c r="M175">
        <v>199.73</v>
      </c>
      <c r="N175">
        <v>0</v>
      </c>
      <c r="O175">
        <v>8</v>
      </c>
      <c r="P175">
        <v>2</v>
      </c>
    </row>
    <row r="176" spans="1:16" x14ac:dyDescent="0.3">
      <c r="A176" t="s">
        <v>732</v>
      </c>
      <c r="B176" t="s">
        <v>733</v>
      </c>
      <c r="C176" t="s">
        <v>73</v>
      </c>
      <c r="D176">
        <v>36</v>
      </c>
      <c r="E176" t="s">
        <v>253</v>
      </c>
      <c r="F176" t="s">
        <v>68</v>
      </c>
      <c r="G176" s="1">
        <v>44177</v>
      </c>
      <c r="H176" t="s">
        <v>160</v>
      </c>
      <c r="I176" s="8">
        <v>3919.3266666666664</v>
      </c>
      <c r="J176" s="8">
        <v>59.201666666666661</v>
      </c>
      <c r="K176">
        <v>3</v>
      </c>
      <c r="L176" t="s">
        <v>734</v>
      </c>
      <c r="M176">
        <v>157.97999999999999</v>
      </c>
      <c r="N176">
        <v>0</v>
      </c>
      <c r="O176">
        <v>7</v>
      </c>
      <c r="P176">
        <v>3</v>
      </c>
    </row>
    <row r="177" spans="1:16" x14ac:dyDescent="0.3">
      <c r="A177" t="s">
        <v>735</v>
      </c>
      <c r="B177" t="s">
        <v>736</v>
      </c>
      <c r="C177" t="s">
        <v>73</v>
      </c>
      <c r="D177">
        <v>36</v>
      </c>
      <c r="E177" t="s">
        <v>253</v>
      </c>
      <c r="F177" t="s">
        <v>68</v>
      </c>
      <c r="G177" s="1">
        <v>42811</v>
      </c>
      <c r="H177" t="s">
        <v>160</v>
      </c>
      <c r="I177" s="8">
        <v>3474.1683333333331</v>
      </c>
      <c r="J177" s="8">
        <v>269.20833333333331</v>
      </c>
      <c r="K177">
        <v>4</v>
      </c>
      <c r="L177" t="s">
        <v>737</v>
      </c>
      <c r="M177">
        <v>153.74</v>
      </c>
      <c r="N177">
        <v>5</v>
      </c>
      <c r="O177">
        <v>1</v>
      </c>
      <c r="P177">
        <v>1</v>
      </c>
    </row>
    <row r="178" spans="1:16" x14ac:dyDescent="0.3">
      <c r="A178" t="s">
        <v>738</v>
      </c>
      <c r="B178" t="s">
        <v>739</v>
      </c>
      <c r="C178" t="s">
        <v>73</v>
      </c>
      <c r="D178">
        <v>51</v>
      </c>
      <c r="E178" t="s">
        <v>253</v>
      </c>
      <c r="F178" t="s">
        <v>68</v>
      </c>
      <c r="G178" s="1">
        <v>42920</v>
      </c>
      <c r="H178" t="s">
        <v>160</v>
      </c>
      <c r="I178" s="8">
        <v>7272.439166666667</v>
      </c>
      <c r="J178" s="8">
        <v>172.07666666666668</v>
      </c>
      <c r="K178">
        <v>1</v>
      </c>
      <c r="L178" t="s">
        <v>740</v>
      </c>
      <c r="M178">
        <v>174.89</v>
      </c>
      <c r="N178">
        <v>0</v>
      </c>
      <c r="O178">
        <v>8</v>
      </c>
      <c r="P178">
        <v>3</v>
      </c>
    </row>
    <row r="179" spans="1:16" x14ac:dyDescent="0.3">
      <c r="A179" t="s">
        <v>768</v>
      </c>
      <c r="B179" t="s">
        <v>769</v>
      </c>
      <c r="C179" t="s">
        <v>73</v>
      </c>
      <c r="D179">
        <v>42</v>
      </c>
      <c r="E179" t="s">
        <v>226</v>
      </c>
      <c r="F179" t="s">
        <v>68</v>
      </c>
      <c r="G179" s="1">
        <v>45215</v>
      </c>
      <c r="H179" t="s">
        <v>160</v>
      </c>
      <c r="I179" s="8">
        <v>4563.5433333333331</v>
      </c>
      <c r="J179" s="8">
        <v>755.56333333333339</v>
      </c>
      <c r="K179">
        <v>4</v>
      </c>
      <c r="L179" t="s">
        <v>770</v>
      </c>
      <c r="M179">
        <v>175.95</v>
      </c>
      <c r="N179">
        <v>0</v>
      </c>
      <c r="O179">
        <v>7</v>
      </c>
      <c r="P179">
        <v>3</v>
      </c>
    </row>
    <row r="180" spans="1:16" x14ac:dyDescent="0.3">
      <c r="A180" t="s">
        <v>741</v>
      </c>
      <c r="B180" t="s">
        <v>742</v>
      </c>
      <c r="C180" t="s">
        <v>73</v>
      </c>
      <c r="D180">
        <v>32</v>
      </c>
      <c r="E180" t="s">
        <v>253</v>
      </c>
      <c r="F180" t="s">
        <v>69</v>
      </c>
      <c r="G180" s="1">
        <v>44847</v>
      </c>
      <c r="H180" t="s">
        <v>160</v>
      </c>
      <c r="I180" s="8">
        <v>4029.0716666666667</v>
      </c>
      <c r="J180" s="8">
        <v>463.45083333333332</v>
      </c>
      <c r="K180">
        <v>3</v>
      </c>
      <c r="L180" t="s">
        <v>743</v>
      </c>
      <c r="M180">
        <v>150.91</v>
      </c>
      <c r="N180">
        <v>0</v>
      </c>
      <c r="O180">
        <v>6</v>
      </c>
      <c r="P180">
        <v>1</v>
      </c>
    </row>
    <row r="181" spans="1:16" x14ac:dyDescent="0.3">
      <c r="A181" t="s">
        <v>774</v>
      </c>
      <c r="B181" t="s">
        <v>775</v>
      </c>
      <c r="C181" t="s">
        <v>73</v>
      </c>
      <c r="D181">
        <v>42</v>
      </c>
      <c r="E181" t="s">
        <v>243</v>
      </c>
      <c r="F181" t="s">
        <v>68</v>
      </c>
      <c r="G181" s="1">
        <v>42679</v>
      </c>
      <c r="H181" t="s">
        <v>160</v>
      </c>
      <c r="I181" s="8">
        <v>3088.0374999999999</v>
      </c>
      <c r="J181" s="8">
        <v>826.3175</v>
      </c>
      <c r="K181">
        <v>2</v>
      </c>
      <c r="L181" t="s">
        <v>776</v>
      </c>
      <c r="M181">
        <v>162.16</v>
      </c>
      <c r="N181">
        <v>4</v>
      </c>
      <c r="O181">
        <v>3</v>
      </c>
      <c r="P181">
        <v>1</v>
      </c>
    </row>
    <row r="182" spans="1:16" x14ac:dyDescent="0.3">
      <c r="A182" t="s">
        <v>747</v>
      </c>
      <c r="B182" t="s">
        <v>748</v>
      </c>
      <c r="C182" t="s">
        <v>73</v>
      </c>
      <c r="D182">
        <v>30</v>
      </c>
      <c r="E182" t="s">
        <v>253</v>
      </c>
      <c r="F182" t="s">
        <v>69</v>
      </c>
      <c r="G182" s="1">
        <v>41987</v>
      </c>
      <c r="H182" t="s">
        <v>131</v>
      </c>
      <c r="I182" s="8">
        <v>2750.1633333333334</v>
      </c>
      <c r="J182" s="8">
        <v>24.602500000000003</v>
      </c>
      <c r="K182">
        <v>5</v>
      </c>
      <c r="L182" t="s">
        <v>749</v>
      </c>
      <c r="M182">
        <v>188.01</v>
      </c>
      <c r="N182">
        <v>4</v>
      </c>
      <c r="O182">
        <v>10</v>
      </c>
      <c r="P182">
        <v>1</v>
      </c>
    </row>
    <row r="183" spans="1:16" x14ac:dyDescent="0.3">
      <c r="A183" t="s">
        <v>780</v>
      </c>
      <c r="B183" t="s">
        <v>781</v>
      </c>
      <c r="C183" t="s">
        <v>73</v>
      </c>
      <c r="D183">
        <v>50</v>
      </c>
      <c r="E183" t="s">
        <v>226</v>
      </c>
      <c r="F183" t="s">
        <v>68</v>
      </c>
      <c r="G183" s="1">
        <v>43632</v>
      </c>
      <c r="H183" t="s">
        <v>160</v>
      </c>
      <c r="I183" s="8">
        <v>4333.163333333333</v>
      </c>
      <c r="J183" s="8">
        <v>109.77916666666665</v>
      </c>
      <c r="K183">
        <v>3</v>
      </c>
      <c r="L183" t="s">
        <v>782</v>
      </c>
      <c r="M183">
        <v>183.73</v>
      </c>
      <c r="N183">
        <v>5</v>
      </c>
      <c r="O183">
        <v>1</v>
      </c>
      <c r="P183">
        <v>1</v>
      </c>
    </row>
    <row r="184" spans="1:16" x14ac:dyDescent="0.3">
      <c r="A184" t="s">
        <v>750</v>
      </c>
      <c r="B184" t="s">
        <v>751</v>
      </c>
      <c r="C184" t="s">
        <v>73</v>
      </c>
      <c r="D184">
        <v>36</v>
      </c>
      <c r="E184" t="s">
        <v>253</v>
      </c>
      <c r="F184" t="s">
        <v>69</v>
      </c>
      <c r="G184" s="1">
        <v>41946</v>
      </c>
      <c r="H184" t="s">
        <v>131</v>
      </c>
      <c r="I184" s="8">
        <v>7685.958333333333</v>
      </c>
      <c r="J184" s="8">
        <v>522.35249999999996</v>
      </c>
      <c r="K184">
        <v>0</v>
      </c>
      <c r="L184" t="s">
        <v>752</v>
      </c>
      <c r="M184">
        <v>170.15</v>
      </c>
      <c r="N184">
        <v>0</v>
      </c>
      <c r="O184">
        <v>8</v>
      </c>
      <c r="P184">
        <v>0</v>
      </c>
    </row>
    <row r="185" spans="1:16" x14ac:dyDescent="0.3">
      <c r="A185" t="s">
        <v>753</v>
      </c>
      <c r="B185" t="s">
        <v>754</v>
      </c>
      <c r="C185" t="s">
        <v>73</v>
      </c>
      <c r="D185">
        <v>32</v>
      </c>
      <c r="E185" t="s">
        <v>253</v>
      </c>
      <c r="F185" t="s">
        <v>68</v>
      </c>
      <c r="G185" s="1">
        <v>42488</v>
      </c>
      <c r="H185" t="s">
        <v>160</v>
      </c>
      <c r="I185" s="8">
        <v>4122.3833333333332</v>
      </c>
      <c r="J185" s="8">
        <v>60.339166666666671</v>
      </c>
      <c r="K185">
        <v>0</v>
      </c>
      <c r="L185" t="s">
        <v>755</v>
      </c>
      <c r="M185">
        <v>174.67</v>
      </c>
      <c r="N185">
        <v>0</v>
      </c>
      <c r="O185">
        <v>2</v>
      </c>
      <c r="P185">
        <v>1</v>
      </c>
    </row>
    <row r="186" spans="1:16" x14ac:dyDescent="0.3">
      <c r="A186" t="s">
        <v>756</v>
      </c>
      <c r="B186" t="s">
        <v>757</v>
      </c>
      <c r="C186" t="s">
        <v>72</v>
      </c>
      <c r="D186">
        <v>32</v>
      </c>
      <c r="E186" t="s">
        <v>253</v>
      </c>
      <c r="F186" t="s">
        <v>68</v>
      </c>
      <c r="G186" s="1">
        <v>42665</v>
      </c>
      <c r="H186" t="s">
        <v>131</v>
      </c>
      <c r="I186" s="8">
        <v>4004.3958333333335</v>
      </c>
      <c r="J186" s="8">
        <v>301.46083333333337</v>
      </c>
      <c r="K186">
        <v>0</v>
      </c>
      <c r="L186" t="s">
        <v>758</v>
      </c>
      <c r="M186">
        <v>185.01</v>
      </c>
      <c r="N186">
        <v>4</v>
      </c>
      <c r="O186">
        <v>0</v>
      </c>
      <c r="P186">
        <v>3</v>
      </c>
    </row>
    <row r="187" spans="1:16" x14ac:dyDescent="0.3">
      <c r="A187" t="s">
        <v>783</v>
      </c>
      <c r="B187" t="s">
        <v>784</v>
      </c>
      <c r="C187" t="s">
        <v>73</v>
      </c>
      <c r="D187">
        <v>31</v>
      </c>
      <c r="E187" t="s">
        <v>226</v>
      </c>
      <c r="F187" t="s">
        <v>69</v>
      </c>
      <c r="G187" s="1">
        <v>44533</v>
      </c>
      <c r="H187" t="s">
        <v>160</v>
      </c>
      <c r="I187" s="8">
        <v>3433.645</v>
      </c>
      <c r="J187" s="8">
        <v>578.58416666666665</v>
      </c>
      <c r="K187">
        <v>4</v>
      </c>
      <c r="L187" t="s">
        <v>785</v>
      </c>
      <c r="M187">
        <v>172.3</v>
      </c>
      <c r="N187">
        <v>3</v>
      </c>
      <c r="O187">
        <v>0</v>
      </c>
      <c r="P187">
        <v>2</v>
      </c>
    </row>
    <row r="188" spans="1:16" x14ac:dyDescent="0.3">
      <c r="A188" t="s">
        <v>759</v>
      </c>
      <c r="B188" t="s">
        <v>760</v>
      </c>
      <c r="C188" t="s">
        <v>73</v>
      </c>
      <c r="D188">
        <v>45</v>
      </c>
      <c r="E188" t="s">
        <v>253</v>
      </c>
      <c r="F188" t="s">
        <v>68</v>
      </c>
      <c r="G188" s="1">
        <v>41330</v>
      </c>
      <c r="H188" t="s">
        <v>160</v>
      </c>
      <c r="I188" s="8">
        <v>4622.9991666666665</v>
      </c>
      <c r="J188" s="8">
        <v>313.46250000000003</v>
      </c>
      <c r="K188">
        <v>5</v>
      </c>
      <c r="L188" t="s">
        <v>761</v>
      </c>
      <c r="M188">
        <v>164.64</v>
      </c>
      <c r="N188">
        <v>1</v>
      </c>
      <c r="O188">
        <v>1</v>
      </c>
      <c r="P188">
        <v>0</v>
      </c>
    </row>
    <row r="189" spans="1:16" x14ac:dyDescent="0.3">
      <c r="A189" t="s">
        <v>786</v>
      </c>
      <c r="B189" t="s">
        <v>787</v>
      </c>
      <c r="C189" t="s">
        <v>73</v>
      </c>
      <c r="D189">
        <v>32</v>
      </c>
      <c r="E189" t="s">
        <v>243</v>
      </c>
      <c r="F189" t="s">
        <v>68</v>
      </c>
      <c r="G189" s="1">
        <v>45048</v>
      </c>
      <c r="H189" t="s">
        <v>160</v>
      </c>
      <c r="I189" s="8">
        <v>8119.6824999999999</v>
      </c>
      <c r="J189" s="8">
        <v>290.29833333333335</v>
      </c>
      <c r="K189">
        <v>5</v>
      </c>
      <c r="L189" t="s">
        <v>788</v>
      </c>
      <c r="M189">
        <v>156.11000000000001</v>
      </c>
      <c r="N189">
        <v>2</v>
      </c>
      <c r="O189">
        <v>8</v>
      </c>
      <c r="P189">
        <v>3</v>
      </c>
    </row>
    <row r="190" spans="1:16" x14ac:dyDescent="0.3">
      <c r="A190" t="s">
        <v>762</v>
      </c>
      <c r="B190" t="s">
        <v>763</v>
      </c>
      <c r="C190" t="s">
        <v>73</v>
      </c>
      <c r="D190">
        <v>41</v>
      </c>
      <c r="E190" t="s">
        <v>253</v>
      </c>
      <c r="F190" t="s">
        <v>69</v>
      </c>
      <c r="G190" s="1">
        <v>44755</v>
      </c>
      <c r="H190" t="s">
        <v>160</v>
      </c>
      <c r="I190" s="8">
        <v>2864.6408333333334</v>
      </c>
      <c r="J190" s="8">
        <v>375.66249999999997</v>
      </c>
      <c r="K190">
        <v>5</v>
      </c>
      <c r="L190" t="s">
        <v>764</v>
      </c>
      <c r="M190">
        <v>166.44</v>
      </c>
      <c r="N190">
        <v>1</v>
      </c>
      <c r="O190">
        <v>8</v>
      </c>
      <c r="P190">
        <v>2</v>
      </c>
    </row>
    <row r="191" spans="1:16" x14ac:dyDescent="0.3">
      <c r="A191" t="s">
        <v>765</v>
      </c>
      <c r="B191" t="s">
        <v>766</v>
      </c>
      <c r="C191" t="s">
        <v>73</v>
      </c>
      <c r="D191">
        <v>55</v>
      </c>
      <c r="E191" t="s">
        <v>253</v>
      </c>
      <c r="F191" t="s">
        <v>69</v>
      </c>
      <c r="G191" s="1">
        <v>42509</v>
      </c>
      <c r="H191" t="s">
        <v>160</v>
      </c>
      <c r="I191" s="8">
        <v>5835.3616666666667</v>
      </c>
      <c r="J191" s="8">
        <v>419.06083333333328</v>
      </c>
      <c r="K191">
        <v>5</v>
      </c>
      <c r="L191" t="s">
        <v>767</v>
      </c>
      <c r="M191">
        <v>175.43</v>
      </c>
      <c r="N191">
        <v>4</v>
      </c>
      <c r="O191">
        <v>6</v>
      </c>
      <c r="P191">
        <v>2</v>
      </c>
    </row>
    <row r="192" spans="1:16" x14ac:dyDescent="0.3">
      <c r="A192" t="s">
        <v>771</v>
      </c>
      <c r="B192" t="s">
        <v>772</v>
      </c>
      <c r="C192" t="s">
        <v>73</v>
      </c>
      <c r="D192">
        <v>38</v>
      </c>
      <c r="E192" t="s">
        <v>253</v>
      </c>
      <c r="F192" t="s">
        <v>69</v>
      </c>
      <c r="G192" s="1">
        <v>43912</v>
      </c>
      <c r="H192" t="s">
        <v>160</v>
      </c>
      <c r="I192" s="8">
        <v>4162.9274999999998</v>
      </c>
      <c r="J192" s="8">
        <v>284.54750000000001</v>
      </c>
      <c r="K192">
        <v>0</v>
      </c>
      <c r="L192" t="s">
        <v>773</v>
      </c>
      <c r="M192">
        <v>163.11000000000001</v>
      </c>
      <c r="N192">
        <v>0</v>
      </c>
      <c r="O192">
        <v>1</v>
      </c>
      <c r="P192">
        <v>3</v>
      </c>
    </row>
    <row r="193" spans="1:16" x14ac:dyDescent="0.3">
      <c r="A193" t="s">
        <v>777</v>
      </c>
      <c r="B193" t="s">
        <v>778</v>
      </c>
      <c r="C193" t="s">
        <v>73</v>
      </c>
      <c r="D193">
        <v>47</v>
      </c>
      <c r="E193" t="s">
        <v>253</v>
      </c>
      <c r="F193" t="s">
        <v>68</v>
      </c>
      <c r="G193" s="1">
        <v>41624</v>
      </c>
      <c r="H193" t="s">
        <v>160</v>
      </c>
      <c r="I193" s="8">
        <v>8190.2983333333332</v>
      </c>
      <c r="J193" s="8">
        <v>531.4758333333333</v>
      </c>
      <c r="K193">
        <v>2</v>
      </c>
      <c r="L193" t="s">
        <v>779</v>
      </c>
      <c r="M193">
        <v>181.13</v>
      </c>
      <c r="N193">
        <v>5</v>
      </c>
      <c r="O193">
        <v>4</v>
      </c>
      <c r="P193">
        <v>3</v>
      </c>
    </row>
    <row r="194" spans="1:16" x14ac:dyDescent="0.3">
      <c r="A194" t="s">
        <v>792</v>
      </c>
      <c r="B194" t="s">
        <v>793</v>
      </c>
      <c r="C194" t="s">
        <v>73</v>
      </c>
      <c r="D194">
        <v>35</v>
      </c>
      <c r="E194" t="s">
        <v>243</v>
      </c>
      <c r="F194" t="s">
        <v>69</v>
      </c>
      <c r="G194" s="1">
        <v>44364</v>
      </c>
      <c r="H194" t="s">
        <v>160</v>
      </c>
      <c r="I194" s="8">
        <v>8002.5291666666672</v>
      </c>
      <c r="J194" s="8">
        <v>306.33333333333331</v>
      </c>
      <c r="K194">
        <v>1</v>
      </c>
      <c r="L194" t="s">
        <v>794</v>
      </c>
      <c r="M194">
        <v>167</v>
      </c>
      <c r="N194">
        <v>0</v>
      </c>
      <c r="O194">
        <v>2</v>
      </c>
      <c r="P194">
        <v>1</v>
      </c>
    </row>
    <row r="195" spans="1:16" x14ac:dyDescent="0.3">
      <c r="A195" t="s">
        <v>789</v>
      </c>
      <c r="B195" t="s">
        <v>790</v>
      </c>
      <c r="C195" t="s">
        <v>72</v>
      </c>
      <c r="D195">
        <v>31</v>
      </c>
      <c r="E195" t="s">
        <v>226</v>
      </c>
      <c r="F195" t="s">
        <v>69</v>
      </c>
      <c r="G195" s="1">
        <v>42078</v>
      </c>
      <c r="H195" t="s">
        <v>159</v>
      </c>
      <c r="I195" s="8">
        <v>2632.5349999999999</v>
      </c>
      <c r="J195" s="8">
        <v>315.5891666666667</v>
      </c>
      <c r="K195">
        <v>0</v>
      </c>
      <c r="L195" t="s">
        <v>791</v>
      </c>
      <c r="M195">
        <v>158.65</v>
      </c>
      <c r="N195">
        <v>5</v>
      </c>
      <c r="O195">
        <v>7</v>
      </c>
      <c r="P195">
        <v>1</v>
      </c>
    </row>
    <row r="196" spans="1:16" x14ac:dyDescent="0.3">
      <c r="A196" t="s">
        <v>795</v>
      </c>
      <c r="B196" t="s">
        <v>796</v>
      </c>
      <c r="C196" t="s">
        <v>72</v>
      </c>
      <c r="D196">
        <v>42</v>
      </c>
      <c r="E196" t="s">
        <v>226</v>
      </c>
      <c r="F196" t="s">
        <v>68</v>
      </c>
      <c r="G196" s="1">
        <v>41567</v>
      </c>
      <c r="H196" t="s">
        <v>131</v>
      </c>
      <c r="I196" s="8">
        <v>4659.8458333333338</v>
      </c>
      <c r="J196" s="8">
        <v>69.791666666666671</v>
      </c>
      <c r="K196">
        <v>1</v>
      </c>
      <c r="L196" t="s">
        <v>797</v>
      </c>
      <c r="M196">
        <v>197.24</v>
      </c>
      <c r="N196">
        <v>0</v>
      </c>
      <c r="O196">
        <v>2</v>
      </c>
      <c r="P196">
        <v>3</v>
      </c>
    </row>
    <row r="197" spans="1:16" x14ac:dyDescent="0.3">
      <c r="A197" t="s">
        <v>798</v>
      </c>
      <c r="B197" t="s">
        <v>799</v>
      </c>
      <c r="C197" t="s">
        <v>72</v>
      </c>
      <c r="D197">
        <v>53</v>
      </c>
      <c r="E197" t="s">
        <v>243</v>
      </c>
      <c r="F197" t="s">
        <v>69</v>
      </c>
      <c r="G197" s="1">
        <v>44961</v>
      </c>
      <c r="H197" t="s">
        <v>159</v>
      </c>
      <c r="I197" s="8">
        <v>5208.1241666666665</v>
      </c>
      <c r="J197" s="8">
        <v>267.89499999999998</v>
      </c>
      <c r="K197">
        <v>4</v>
      </c>
      <c r="L197" t="s">
        <v>800</v>
      </c>
      <c r="M197">
        <v>188.14</v>
      </c>
      <c r="N197">
        <v>0</v>
      </c>
      <c r="O197">
        <v>7</v>
      </c>
      <c r="P197">
        <v>1</v>
      </c>
    </row>
    <row r="198" spans="1:16" x14ac:dyDescent="0.3">
      <c r="A198" t="s">
        <v>801</v>
      </c>
      <c r="B198" t="s">
        <v>802</v>
      </c>
      <c r="C198" t="s">
        <v>72</v>
      </c>
      <c r="D198">
        <v>39</v>
      </c>
      <c r="E198" t="s">
        <v>226</v>
      </c>
      <c r="F198" t="s">
        <v>68</v>
      </c>
      <c r="G198" s="1">
        <v>43440</v>
      </c>
      <c r="H198" t="s">
        <v>160</v>
      </c>
      <c r="I198" s="8">
        <v>2685.5125000000003</v>
      </c>
      <c r="J198" s="8">
        <v>180.46583333333334</v>
      </c>
      <c r="K198">
        <v>1</v>
      </c>
      <c r="L198" t="s">
        <v>803</v>
      </c>
      <c r="M198">
        <v>157.06</v>
      </c>
      <c r="N198">
        <v>0</v>
      </c>
      <c r="O198">
        <v>10</v>
      </c>
      <c r="P198">
        <v>0</v>
      </c>
    </row>
    <row r="199" spans="1:16" x14ac:dyDescent="0.3">
      <c r="A199" t="s">
        <v>804</v>
      </c>
      <c r="B199" t="s">
        <v>805</v>
      </c>
      <c r="C199" t="s">
        <v>73</v>
      </c>
      <c r="D199">
        <v>34</v>
      </c>
      <c r="E199" t="s">
        <v>243</v>
      </c>
      <c r="F199" t="s">
        <v>68</v>
      </c>
      <c r="G199" s="1">
        <v>41957</v>
      </c>
      <c r="H199" t="s">
        <v>160</v>
      </c>
      <c r="I199" s="8">
        <v>3573.3366666666666</v>
      </c>
      <c r="J199" s="8">
        <v>240.22833333333332</v>
      </c>
      <c r="K199">
        <v>5</v>
      </c>
      <c r="L199" t="s">
        <v>806</v>
      </c>
      <c r="M199">
        <v>163.15</v>
      </c>
      <c r="N199">
        <v>4</v>
      </c>
      <c r="O199">
        <v>1</v>
      </c>
      <c r="P199">
        <v>3</v>
      </c>
    </row>
    <row r="200" spans="1:16" x14ac:dyDescent="0.3">
      <c r="A200" t="s">
        <v>810</v>
      </c>
      <c r="B200" t="s">
        <v>811</v>
      </c>
      <c r="C200" t="s">
        <v>72</v>
      </c>
      <c r="D200">
        <v>46</v>
      </c>
      <c r="E200" t="s">
        <v>243</v>
      </c>
      <c r="F200" t="s">
        <v>69</v>
      </c>
      <c r="G200" s="1">
        <v>43933</v>
      </c>
      <c r="H200" t="s">
        <v>160</v>
      </c>
      <c r="I200" s="8">
        <v>4762.6225000000004</v>
      </c>
      <c r="J200" s="8">
        <v>605.48583333333329</v>
      </c>
      <c r="K200">
        <v>5</v>
      </c>
      <c r="L200" t="s">
        <v>812</v>
      </c>
      <c r="M200">
        <v>182.05</v>
      </c>
      <c r="N200">
        <v>0</v>
      </c>
      <c r="O200">
        <v>6</v>
      </c>
      <c r="P200">
        <v>2</v>
      </c>
    </row>
    <row r="201" spans="1:16" x14ac:dyDescent="0.3">
      <c r="A201" t="s">
        <v>813</v>
      </c>
      <c r="B201" t="s">
        <v>814</v>
      </c>
      <c r="C201" t="s">
        <v>73</v>
      </c>
      <c r="D201">
        <v>38</v>
      </c>
      <c r="E201" t="s">
        <v>243</v>
      </c>
      <c r="F201" t="s">
        <v>68</v>
      </c>
      <c r="G201" s="1">
        <v>42785</v>
      </c>
      <c r="H201" t="s">
        <v>131</v>
      </c>
      <c r="I201" s="8">
        <v>7101.7566666666671</v>
      </c>
      <c r="J201" s="8">
        <v>624.1</v>
      </c>
      <c r="K201">
        <v>1</v>
      </c>
      <c r="L201" t="s">
        <v>815</v>
      </c>
      <c r="M201">
        <v>150</v>
      </c>
      <c r="N201">
        <v>0</v>
      </c>
      <c r="O201">
        <v>6</v>
      </c>
      <c r="P201">
        <v>3</v>
      </c>
    </row>
    <row r="202" spans="1:16" x14ac:dyDescent="0.3">
      <c r="A202" t="s">
        <v>816</v>
      </c>
      <c r="B202" t="s">
        <v>817</v>
      </c>
      <c r="C202" t="s">
        <v>73</v>
      </c>
      <c r="D202">
        <v>31</v>
      </c>
      <c r="E202" t="s">
        <v>243</v>
      </c>
      <c r="F202" t="s">
        <v>68</v>
      </c>
      <c r="G202" s="1">
        <v>41574</v>
      </c>
      <c r="H202" t="s">
        <v>159</v>
      </c>
      <c r="I202" s="8">
        <v>6510.7466666666669</v>
      </c>
      <c r="J202" s="8">
        <v>175.50250000000003</v>
      </c>
      <c r="K202">
        <v>3</v>
      </c>
      <c r="L202" t="s">
        <v>818</v>
      </c>
      <c r="M202">
        <v>197.86</v>
      </c>
      <c r="N202">
        <v>0</v>
      </c>
      <c r="O202">
        <v>6</v>
      </c>
      <c r="P202">
        <v>0</v>
      </c>
    </row>
    <row r="203" spans="1:16" x14ac:dyDescent="0.3">
      <c r="A203" t="s">
        <v>822</v>
      </c>
      <c r="B203" t="s">
        <v>823</v>
      </c>
      <c r="C203" t="s">
        <v>73</v>
      </c>
      <c r="D203">
        <v>42</v>
      </c>
      <c r="E203" t="s">
        <v>226</v>
      </c>
      <c r="F203" t="s">
        <v>68</v>
      </c>
      <c r="G203" s="1">
        <v>44537</v>
      </c>
      <c r="H203" t="s">
        <v>160</v>
      </c>
      <c r="I203" s="8">
        <v>3571.4008333333331</v>
      </c>
      <c r="J203" s="8">
        <v>705.3649999999999</v>
      </c>
      <c r="K203">
        <v>2</v>
      </c>
      <c r="L203" t="s">
        <v>824</v>
      </c>
      <c r="M203">
        <v>185.77</v>
      </c>
      <c r="N203">
        <v>2</v>
      </c>
      <c r="O203">
        <v>6</v>
      </c>
      <c r="P203">
        <v>0</v>
      </c>
    </row>
    <row r="204" spans="1:16" x14ac:dyDescent="0.3">
      <c r="A204" t="s">
        <v>825</v>
      </c>
      <c r="B204" t="s">
        <v>826</v>
      </c>
      <c r="C204" t="s">
        <v>73</v>
      </c>
      <c r="D204">
        <v>31</v>
      </c>
      <c r="E204" t="s">
        <v>226</v>
      </c>
      <c r="F204" t="s">
        <v>69</v>
      </c>
      <c r="G204" s="1">
        <v>44873</v>
      </c>
      <c r="H204" t="s">
        <v>160</v>
      </c>
      <c r="I204" s="8">
        <v>4924.211666666667</v>
      </c>
      <c r="J204" s="8">
        <v>302.84999999999997</v>
      </c>
      <c r="K204">
        <v>4</v>
      </c>
      <c r="L204" t="s">
        <v>827</v>
      </c>
      <c r="M204">
        <v>194.05</v>
      </c>
      <c r="N204">
        <v>3</v>
      </c>
      <c r="O204">
        <v>0</v>
      </c>
      <c r="P204">
        <v>2</v>
      </c>
    </row>
    <row r="205" spans="1:16" x14ac:dyDescent="0.3">
      <c r="A205" t="s">
        <v>828</v>
      </c>
      <c r="B205" t="s">
        <v>829</v>
      </c>
      <c r="C205" t="s">
        <v>73</v>
      </c>
      <c r="D205">
        <v>55</v>
      </c>
      <c r="E205" t="s">
        <v>243</v>
      </c>
      <c r="F205" t="s">
        <v>68</v>
      </c>
      <c r="G205" s="1">
        <v>44030</v>
      </c>
      <c r="H205" t="s">
        <v>160</v>
      </c>
      <c r="I205" s="8">
        <v>3335.3941666666669</v>
      </c>
      <c r="J205" s="8">
        <v>156.35083333333333</v>
      </c>
      <c r="K205">
        <v>5</v>
      </c>
      <c r="L205" t="s">
        <v>830</v>
      </c>
      <c r="M205">
        <v>170.61</v>
      </c>
      <c r="N205">
        <v>5</v>
      </c>
      <c r="O205">
        <v>0</v>
      </c>
      <c r="P205">
        <v>2</v>
      </c>
    </row>
    <row r="206" spans="1:16" x14ac:dyDescent="0.3">
      <c r="A206" t="s">
        <v>807</v>
      </c>
      <c r="B206" t="s">
        <v>808</v>
      </c>
      <c r="C206" t="s">
        <v>73</v>
      </c>
      <c r="D206">
        <v>46</v>
      </c>
      <c r="E206" t="s">
        <v>226</v>
      </c>
      <c r="F206" t="s">
        <v>69</v>
      </c>
      <c r="G206" s="1">
        <v>44033</v>
      </c>
      <c r="H206" t="s">
        <v>159</v>
      </c>
      <c r="I206" s="8">
        <v>6218.9591666666665</v>
      </c>
      <c r="J206" s="8">
        <v>367.89583333333331</v>
      </c>
      <c r="K206">
        <v>0</v>
      </c>
      <c r="L206" t="s">
        <v>809</v>
      </c>
      <c r="M206">
        <v>185.84</v>
      </c>
      <c r="N206">
        <v>3</v>
      </c>
      <c r="O206">
        <v>1</v>
      </c>
      <c r="P206">
        <v>0</v>
      </c>
    </row>
    <row r="207" spans="1:16" x14ac:dyDescent="0.3">
      <c r="A207" t="s">
        <v>819</v>
      </c>
      <c r="B207" t="s">
        <v>820</v>
      </c>
      <c r="C207" t="s">
        <v>73</v>
      </c>
      <c r="D207">
        <v>33</v>
      </c>
      <c r="E207" t="s">
        <v>226</v>
      </c>
      <c r="F207" t="s">
        <v>69</v>
      </c>
      <c r="G207" s="1">
        <v>44536</v>
      </c>
      <c r="H207" t="s">
        <v>160</v>
      </c>
      <c r="I207" s="8">
        <v>3089.1341666666667</v>
      </c>
      <c r="J207" s="8">
        <v>334.67666666666668</v>
      </c>
      <c r="K207">
        <v>0</v>
      </c>
      <c r="L207" t="s">
        <v>821</v>
      </c>
      <c r="M207">
        <v>191.15</v>
      </c>
      <c r="N207">
        <v>0</v>
      </c>
      <c r="O207">
        <v>2</v>
      </c>
      <c r="P207">
        <v>2</v>
      </c>
    </row>
    <row r="208" spans="1:16" x14ac:dyDescent="0.3">
      <c r="A208" t="s">
        <v>831</v>
      </c>
      <c r="B208" t="s">
        <v>832</v>
      </c>
      <c r="C208" t="s">
        <v>73</v>
      </c>
      <c r="D208">
        <v>30</v>
      </c>
      <c r="E208" t="s">
        <v>226</v>
      </c>
      <c r="F208" t="s">
        <v>69</v>
      </c>
      <c r="G208" s="1">
        <v>41489</v>
      </c>
      <c r="H208" t="s">
        <v>160</v>
      </c>
      <c r="I208" s="8">
        <v>3804.2258333333334</v>
      </c>
      <c r="J208" s="8">
        <v>447.23499999999996</v>
      </c>
      <c r="K208">
        <v>3</v>
      </c>
      <c r="L208" t="s">
        <v>833</v>
      </c>
      <c r="M208">
        <v>159.72</v>
      </c>
      <c r="N208">
        <v>0</v>
      </c>
      <c r="O208">
        <v>5</v>
      </c>
      <c r="P208">
        <v>2</v>
      </c>
    </row>
    <row r="209" spans="1:16" x14ac:dyDescent="0.3">
      <c r="A209" t="s">
        <v>834</v>
      </c>
      <c r="B209" t="s">
        <v>835</v>
      </c>
      <c r="C209" t="s">
        <v>73</v>
      </c>
      <c r="D209">
        <v>36</v>
      </c>
      <c r="E209" t="s">
        <v>226</v>
      </c>
      <c r="F209" t="s">
        <v>68</v>
      </c>
      <c r="G209" s="1">
        <v>43346</v>
      </c>
      <c r="H209" t="s">
        <v>160</v>
      </c>
      <c r="I209" s="8">
        <v>4432.083333333333</v>
      </c>
      <c r="J209" s="8">
        <v>212.32666666666668</v>
      </c>
      <c r="K209">
        <v>1</v>
      </c>
      <c r="L209" t="s">
        <v>836</v>
      </c>
      <c r="M209">
        <v>196.23</v>
      </c>
      <c r="N209">
        <v>0</v>
      </c>
      <c r="O209">
        <v>1</v>
      </c>
      <c r="P209">
        <v>3</v>
      </c>
    </row>
    <row r="210" spans="1:16" x14ac:dyDescent="0.3">
      <c r="A210" t="s">
        <v>837</v>
      </c>
      <c r="B210" t="s">
        <v>838</v>
      </c>
      <c r="C210" t="s">
        <v>73</v>
      </c>
      <c r="D210">
        <v>47</v>
      </c>
      <c r="E210" t="s">
        <v>226</v>
      </c>
      <c r="F210" t="s">
        <v>68</v>
      </c>
      <c r="G210" s="1">
        <v>43201</v>
      </c>
      <c r="H210" t="s">
        <v>160</v>
      </c>
      <c r="I210" s="8">
        <v>4155.46</v>
      </c>
      <c r="J210" s="8">
        <v>699.19500000000005</v>
      </c>
      <c r="K210">
        <v>1</v>
      </c>
      <c r="L210" t="s">
        <v>839</v>
      </c>
      <c r="M210">
        <v>194.1</v>
      </c>
      <c r="N210">
        <v>0</v>
      </c>
      <c r="O210">
        <v>2</v>
      </c>
      <c r="P210">
        <v>2</v>
      </c>
    </row>
    <row r="211" spans="1:16" x14ac:dyDescent="0.3">
      <c r="A211" t="s">
        <v>840</v>
      </c>
      <c r="B211" t="s">
        <v>841</v>
      </c>
      <c r="C211" t="s">
        <v>73</v>
      </c>
      <c r="D211">
        <v>26</v>
      </c>
      <c r="E211" t="s">
        <v>226</v>
      </c>
      <c r="F211" t="s">
        <v>69</v>
      </c>
      <c r="G211" s="1">
        <v>44225</v>
      </c>
      <c r="H211" t="s">
        <v>160</v>
      </c>
      <c r="I211" s="8">
        <v>7858.0491666666667</v>
      </c>
      <c r="J211" s="8">
        <v>660.89083333333326</v>
      </c>
      <c r="K211">
        <v>2</v>
      </c>
      <c r="L211" t="s">
        <v>842</v>
      </c>
      <c r="M211">
        <v>187.73</v>
      </c>
      <c r="N211">
        <v>5</v>
      </c>
      <c r="O211">
        <v>8</v>
      </c>
      <c r="P211">
        <v>2</v>
      </c>
    </row>
    <row r="212" spans="1:16" x14ac:dyDescent="0.3">
      <c r="A212" t="s">
        <v>843</v>
      </c>
      <c r="B212" t="s">
        <v>844</v>
      </c>
      <c r="C212" t="s">
        <v>73</v>
      </c>
      <c r="D212">
        <v>46</v>
      </c>
      <c r="E212" t="s">
        <v>226</v>
      </c>
      <c r="F212" t="s">
        <v>69</v>
      </c>
      <c r="G212" s="1">
        <v>41606</v>
      </c>
      <c r="H212" t="s">
        <v>131</v>
      </c>
      <c r="I212" s="8">
        <v>8102.6008333333339</v>
      </c>
      <c r="J212" s="8">
        <v>760.08749999999998</v>
      </c>
      <c r="K212">
        <v>2</v>
      </c>
      <c r="L212" t="s">
        <v>845</v>
      </c>
      <c r="M212">
        <v>151.13999999999999</v>
      </c>
      <c r="N212">
        <v>5</v>
      </c>
      <c r="O212">
        <v>1</v>
      </c>
      <c r="P212">
        <v>0</v>
      </c>
    </row>
    <row r="213" spans="1:16" x14ac:dyDescent="0.3">
      <c r="A213" t="s">
        <v>846</v>
      </c>
      <c r="B213" t="s">
        <v>847</v>
      </c>
      <c r="C213" t="s">
        <v>73</v>
      </c>
      <c r="D213">
        <v>39</v>
      </c>
      <c r="E213" t="s">
        <v>226</v>
      </c>
      <c r="F213" t="s">
        <v>68</v>
      </c>
      <c r="G213" s="1">
        <v>45128</v>
      </c>
      <c r="H213" t="s">
        <v>159</v>
      </c>
      <c r="I213" s="8">
        <v>5528.0183333333334</v>
      </c>
      <c r="J213" s="8">
        <v>806.81666666666661</v>
      </c>
      <c r="K213">
        <v>5</v>
      </c>
      <c r="L213" t="s">
        <v>848</v>
      </c>
      <c r="M213">
        <v>171.24</v>
      </c>
      <c r="N213">
        <v>2</v>
      </c>
      <c r="O213">
        <v>3</v>
      </c>
      <c r="P213">
        <v>2</v>
      </c>
    </row>
    <row r="214" spans="1:16" x14ac:dyDescent="0.3">
      <c r="A214" t="s">
        <v>869</v>
      </c>
      <c r="B214" t="s">
        <v>870</v>
      </c>
      <c r="C214" t="s">
        <v>72</v>
      </c>
      <c r="D214">
        <v>39</v>
      </c>
      <c r="E214" t="s">
        <v>243</v>
      </c>
      <c r="F214" t="s">
        <v>68</v>
      </c>
      <c r="G214" s="1">
        <v>41920</v>
      </c>
      <c r="H214" t="s">
        <v>160</v>
      </c>
      <c r="I214" s="8">
        <v>4004.1958333333332</v>
      </c>
      <c r="J214" s="8">
        <v>830.88833333333332</v>
      </c>
      <c r="K214">
        <v>2</v>
      </c>
      <c r="L214" t="s">
        <v>871</v>
      </c>
      <c r="M214">
        <v>191.78</v>
      </c>
      <c r="N214">
        <v>4</v>
      </c>
      <c r="O214">
        <v>10</v>
      </c>
      <c r="P214">
        <v>1</v>
      </c>
    </row>
    <row r="215" spans="1:16" x14ac:dyDescent="0.3">
      <c r="A215" t="s">
        <v>849</v>
      </c>
      <c r="B215" t="s">
        <v>850</v>
      </c>
      <c r="C215" t="s">
        <v>73</v>
      </c>
      <c r="D215">
        <v>42</v>
      </c>
      <c r="E215" t="s">
        <v>226</v>
      </c>
      <c r="F215" t="s">
        <v>68</v>
      </c>
      <c r="G215" s="1">
        <v>45191</v>
      </c>
      <c r="H215" t="s">
        <v>159</v>
      </c>
      <c r="I215" s="8">
        <v>7286.2558333333336</v>
      </c>
      <c r="J215" s="8">
        <v>586.37749999999994</v>
      </c>
      <c r="K215">
        <v>5</v>
      </c>
      <c r="L215" t="s">
        <v>851</v>
      </c>
      <c r="M215">
        <v>171.91</v>
      </c>
      <c r="N215">
        <v>2</v>
      </c>
      <c r="O215">
        <v>2</v>
      </c>
      <c r="P215">
        <v>3</v>
      </c>
    </row>
    <row r="216" spans="1:16" x14ac:dyDescent="0.3">
      <c r="A216" t="s">
        <v>852</v>
      </c>
      <c r="B216" t="s">
        <v>853</v>
      </c>
      <c r="C216" t="s">
        <v>73</v>
      </c>
      <c r="D216">
        <v>31</v>
      </c>
      <c r="E216" t="s">
        <v>226</v>
      </c>
      <c r="F216" t="s">
        <v>68</v>
      </c>
      <c r="G216" s="1">
        <v>44423</v>
      </c>
      <c r="H216" t="s">
        <v>160</v>
      </c>
      <c r="I216" s="8">
        <v>5898.8891666666668</v>
      </c>
      <c r="J216" s="8">
        <v>389.34999999999997</v>
      </c>
      <c r="K216">
        <v>0</v>
      </c>
      <c r="L216" t="s">
        <v>854</v>
      </c>
      <c r="M216">
        <v>183.76</v>
      </c>
      <c r="N216">
        <v>0</v>
      </c>
      <c r="O216">
        <v>6</v>
      </c>
      <c r="P216">
        <v>2</v>
      </c>
    </row>
    <row r="217" spans="1:16" x14ac:dyDescent="0.3">
      <c r="A217" t="s">
        <v>855</v>
      </c>
      <c r="B217" t="s">
        <v>856</v>
      </c>
      <c r="C217" t="s">
        <v>72</v>
      </c>
      <c r="D217">
        <v>28</v>
      </c>
      <c r="E217" t="s">
        <v>226</v>
      </c>
      <c r="F217" t="s">
        <v>68</v>
      </c>
      <c r="G217" s="1">
        <v>42625</v>
      </c>
      <c r="H217" t="s">
        <v>160</v>
      </c>
      <c r="I217" s="8">
        <v>5306.1416666666664</v>
      </c>
      <c r="J217" s="8">
        <v>45.900833333333331</v>
      </c>
      <c r="K217">
        <v>0</v>
      </c>
      <c r="L217" t="s">
        <v>857</v>
      </c>
      <c r="M217">
        <v>164.49</v>
      </c>
      <c r="N217">
        <v>0</v>
      </c>
      <c r="O217">
        <v>10</v>
      </c>
      <c r="P217">
        <v>1</v>
      </c>
    </row>
    <row r="218" spans="1:16" x14ac:dyDescent="0.3">
      <c r="A218" t="s">
        <v>858</v>
      </c>
      <c r="B218" t="s">
        <v>859</v>
      </c>
      <c r="C218" t="s">
        <v>73</v>
      </c>
      <c r="D218">
        <v>40</v>
      </c>
      <c r="E218" t="s">
        <v>226</v>
      </c>
      <c r="F218" t="s">
        <v>68</v>
      </c>
      <c r="G218" s="1">
        <v>41637</v>
      </c>
      <c r="H218" t="s">
        <v>160</v>
      </c>
      <c r="I218" s="8">
        <v>5324.0349999999999</v>
      </c>
      <c r="J218" s="8">
        <v>657.37333333333333</v>
      </c>
      <c r="K218">
        <v>5</v>
      </c>
      <c r="L218" t="s">
        <v>860</v>
      </c>
      <c r="M218">
        <v>153.11000000000001</v>
      </c>
      <c r="N218">
        <v>2</v>
      </c>
      <c r="O218">
        <v>0</v>
      </c>
      <c r="P218">
        <v>3</v>
      </c>
    </row>
    <row r="219" spans="1:16" x14ac:dyDescent="0.3">
      <c r="A219" t="s">
        <v>861</v>
      </c>
      <c r="B219" t="s">
        <v>862</v>
      </c>
      <c r="C219" t="s">
        <v>72</v>
      </c>
      <c r="D219">
        <v>49</v>
      </c>
      <c r="E219" t="s">
        <v>226</v>
      </c>
      <c r="F219" t="s">
        <v>68</v>
      </c>
      <c r="G219" s="1">
        <v>43682</v>
      </c>
      <c r="H219" t="s">
        <v>131</v>
      </c>
      <c r="I219" s="8">
        <v>5091.4008333333331</v>
      </c>
      <c r="J219" s="8">
        <v>72.150833333333324</v>
      </c>
      <c r="K219">
        <v>0</v>
      </c>
      <c r="L219" t="s">
        <v>863</v>
      </c>
      <c r="M219">
        <v>193.37</v>
      </c>
      <c r="N219">
        <v>1</v>
      </c>
      <c r="O219">
        <v>5</v>
      </c>
      <c r="P219">
        <v>3</v>
      </c>
    </row>
    <row r="220" spans="1:16" x14ac:dyDescent="0.3">
      <c r="A220" t="s">
        <v>864</v>
      </c>
      <c r="B220" t="s">
        <v>865</v>
      </c>
      <c r="C220" t="s">
        <v>72</v>
      </c>
      <c r="D220">
        <v>37</v>
      </c>
      <c r="E220" t="s">
        <v>226</v>
      </c>
      <c r="F220" t="s">
        <v>68</v>
      </c>
      <c r="G220" s="1">
        <v>41958</v>
      </c>
      <c r="H220" t="s">
        <v>131</v>
      </c>
      <c r="I220" s="8">
        <v>8088.5883333333331</v>
      </c>
      <c r="J220" s="8">
        <v>533.0333333333333</v>
      </c>
      <c r="K220">
        <v>0</v>
      </c>
      <c r="L220" t="s">
        <v>494</v>
      </c>
      <c r="M220">
        <v>164.65</v>
      </c>
      <c r="N220">
        <v>3</v>
      </c>
      <c r="O220">
        <v>7</v>
      </c>
      <c r="P220">
        <v>0</v>
      </c>
    </row>
    <row r="221" spans="1:16" x14ac:dyDescent="0.3">
      <c r="A221" t="s">
        <v>866</v>
      </c>
      <c r="B221" t="s">
        <v>867</v>
      </c>
      <c r="C221" t="s">
        <v>73</v>
      </c>
      <c r="D221">
        <v>45</v>
      </c>
      <c r="E221" t="s">
        <v>226</v>
      </c>
      <c r="F221" t="s">
        <v>68</v>
      </c>
      <c r="G221" s="1">
        <v>44146</v>
      </c>
      <c r="H221" t="s">
        <v>160</v>
      </c>
      <c r="I221" s="8">
        <v>5999.979166666667</v>
      </c>
      <c r="J221" s="8">
        <v>260.02416666666664</v>
      </c>
      <c r="K221">
        <v>0</v>
      </c>
      <c r="L221" t="s">
        <v>868</v>
      </c>
      <c r="M221">
        <v>174.08</v>
      </c>
      <c r="N221">
        <v>3</v>
      </c>
      <c r="O221">
        <v>10</v>
      </c>
      <c r="P221">
        <v>3</v>
      </c>
    </row>
    <row r="222" spans="1:16" x14ac:dyDescent="0.3">
      <c r="A222" t="s">
        <v>872</v>
      </c>
      <c r="B222" t="s">
        <v>873</v>
      </c>
      <c r="C222" t="s">
        <v>73</v>
      </c>
      <c r="D222">
        <v>52</v>
      </c>
      <c r="E222" t="s">
        <v>226</v>
      </c>
      <c r="F222" t="s">
        <v>69</v>
      </c>
      <c r="G222" s="1">
        <v>42107</v>
      </c>
      <c r="H222" t="s">
        <v>160</v>
      </c>
      <c r="I222" s="8">
        <v>5692.0866666666661</v>
      </c>
      <c r="J222" s="8">
        <v>593.17999999999995</v>
      </c>
      <c r="K222">
        <v>4</v>
      </c>
      <c r="L222" t="s">
        <v>874</v>
      </c>
      <c r="M222">
        <v>150.57</v>
      </c>
      <c r="N222">
        <v>5</v>
      </c>
      <c r="O222">
        <v>8</v>
      </c>
      <c r="P222">
        <v>2</v>
      </c>
    </row>
    <row r="223" spans="1:16" x14ac:dyDescent="0.3">
      <c r="A223" t="s">
        <v>875</v>
      </c>
      <c r="B223" t="s">
        <v>876</v>
      </c>
      <c r="C223" t="s">
        <v>72</v>
      </c>
      <c r="D223">
        <v>50</v>
      </c>
      <c r="E223" t="s">
        <v>226</v>
      </c>
      <c r="F223" t="s">
        <v>68</v>
      </c>
      <c r="G223" s="1">
        <v>44853</v>
      </c>
      <c r="H223" t="s">
        <v>160</v>
      </c>
      <c r="I223" s="8">
        <v>4535.8208333333332</v>
      </c>
      <c r="J223" s="8">
        <v>783.6774999999999</v>
      </c>
      <c r="K223">
        <v>4</v>
      </c>
      <c r="L223" t="s">
        <v>877</v>
      </c>
      <c r="M223">
        <v>173.3</v>
      </c>
      <c r="N223">
        <v>0</v>
      </c>
      <c r="O223">
        <v>0</v>
      </c>
      <c r="P223">
        <v>3</v>
      </c>
    </row>
    <row r="224" spans="1:16" x14ac:dyDescent="0.3">
      <c r="A224" t="s">
        <v>878</v>
      </c>
      <c r="B224" t="s">
        <v>879</v>
      </c>
      <c r="C224" t="s">
        <v>73</v>
      </c>
      <c r="D224">
        <v>44</v>
      </c>
      <c r="E224" t="s">
        <v>226</v>
      </c>
      <c r="F224" t="s">
        <v>68</v>
      </c>
      <c r="G224" s="1">
        <v>43353</v>
      </c>
      <c r="H224" t="s">
        <v>160</v>
      </c>
      <c r="I224" s="8">
        <v>6274.4241666666667</v>
      </c>
      <c r="J224" s="8">
        <v>247.93666666666664</v>
      </c>
      <c r="K224">
        <v>3</v>
      </c>
      <c r="L224" t="s">
        <v>880</v>
      </c>
      <c r="M224">
        <v>168.42</v>
      </c>
      <c r="N224">
        <v>0</v>
      </c>
      <c r="O224">
        <v>10</v>
      </c>
      <c r="P224">
        <v>0</v>
      </c>
    </row>
    <row r="225" spans="1:16" x14ac:dyDescent="0.3">
      <c r="A225" t="s">
        <v>878</v>
      </c>
      <c r="B225" t="s">
        <v>881</v>
      </c>
      <c r="C225" t="s">
        <v>73</v>
      </c>
      <c r="D225">
        <v>50</v>
      </c>
      <c r="E225" t="s">
        <v>226</v>
      </c>
      <c r="F225" t="s">
        <v>69</v>
      </c>
      <c r="G225" s="1">
        <v>43707</v>
      </c>
      <c r="H225" t="s">
        <v>131</v>
      </c>
      <c r="I225" s="8">
        <v>5361.7991666666667</v>
      </c>
      <c r="J225" s="8">
        <v>355.82416666666671</v>
      </c>
      <c r="K225">
        <v>3</v>
      </c>
      <c r="L225" t="s">
        <v>882</v>
      </c>
      <c r="M225">
        <v>198.25</v>
      </c>
      <c r="N225">
        <v>3</v>
      </c>
      <c r="O225">
        <v>9</v>
      </c>
      <c r="P225">
        <v>0</v>
      </c>
    </row>
    <row r="226" spans="1:16" x14ac:dyDescent="0.3">
      <c r="A226" t="s">
        <v>883</v>
      </c>
      <c r="B226" t="s">
        <v>884</v>
      </c>
      <c r="C226" t="s">
        <v>72</v>
      </c>
      <c r="D226">
        <v>28</v>
      </c>
      <c r="E226" t="s">
        <v>226</v>
      </c>
      <c r="F226" t="s">
        <v>69</v>
      </c>
      <c r="G226" s="1">
        <v>42480</v>
      </c>
      <c r="H226" t="s">
        <v>160</v>
      </c>
      <c r="I226" s="8">
        <v>7792.9991666666674</v>
      </c>
      <c r="J226" s="8">
        <v>495.36916666666667</v>
      </c>
      <c r="K226">
        <v>2</v>
      </c>
      <c r="L226" t="s">
        <v>885</v>
      </c>
      <c r="M226">
        <v>173.96</v>
      </c>
      <c r="N226">
        <v>0</v>
      </c>
      <c r="O226">
        <v>9</v>
      </c>
      <c r="P226">
        <v>0</v>
      </c>
    </row>
    <row r="227" spans="1:16" x14ac:dyDescent="0.3">
      <c r="A227" t="s">
        <v>886</v>
      </c>
      <c r="B227" t="s">
        <v>887</v>
      </c>
      <c r="C227" t="s">
        <v>73</v>
      </c>
      <c r="D227">
        <v>39</v>
      </c>
      <c r="E227" t="s">
        <v>226</v>
      </c>
      <c r="F227" t="s">
        <v>68</v>
      </c>
      <c r="G227" s="1">
        <v>42558</v>
      </c>
      <c r="H227" t="s">
        <v>160</v>
      </c>
      <c r="I227" s="8">
        <v>8214.0933333333323</v>
      </c>
      <c r="J227" s="8">
        <v>672.99916666666661</v>
      </c>
      <c r="K227">
        <v>2</v>
      </c>
      <c r="L227" t="s">
        <v>888</v>
      </c>
      <c r="M227">
        <v>191.82</v>
      </c>
      <c r="N227">
        <v>5</v>
      </c>
      <c r="O227">
        <v>9</v>
      </c>
      <c r="P227">
        <v>2</v>
      </c>
    </row>
    <row r="228" spans="1:16" x14ac:dyDescent="0.3">
      <c r="A228" t="s">
        <v>889</v>
      </c>
      <c r="B228" t="s">
        <v>890</v>
      </c>
      <c r="C228" t="s">
        <v>72</v>
      </c>
      <c r="D228">
        <v>54</v>
      </c>
      <c r="E228" t="s">
        <v>226</v>
      </c>
      <c r="F228" t="s">
        <v>68</v>
      </c>
      <c r="G228" s="1">
        <v>42433</v>
      </c>
      <c r="H228" t="s">
        <v>160</v>
      </c>
      <c r="I228" s="8">
        <v>2571.7199999999998</v>
      </c>
      <c r="J228" s="8">
        <v>120.66583333333334</v>
      </c>
      <c r="K228">
        <v>2</v>
      </c>
      <c r="L228" t="s">
        <v>891</v>
      </c>
      <c r="M228">
        <v>182.44</v>
      </c>
      <c r="N228">
        <v>5</v>
      </c>
      <c r="O228">
        <v>7</v>
      </c>
      <c r="P228">
        <v>2</v>
      </c>
    </row>
    <row r="229" spans="1:16" x14ac:dyDescent="0.3">
      <c r="A229" t="s">
        <v>898</v>
      </c>
      <c r="B229" t="s">
        <v>899</v>
      </c>
      <c r="C229" t="s">
        <v>72</v>
      </c>
      <c r="D229">
        <v>38</v>
      </c>
      <c r="E229" t="s">
        <v>243</v>
      </c>
      <c r="F229" t="s">
        <v>68</v>
      </c>
      <c r="G229" s="1">
        <v>44973</v>
      </c>
      <c r="H229" t="s">
        <v>160</v>
      </c>
      <c r="I229" s="8">
        <v>4516.1449999999995</v>
      </c>
      <c r="J229" s="8">
        <v>603.9283333333334</v>
      </c>
      <c r="K229">
        <v>1</v>
      </c>
      <c r="L229" t="s">
        <v>900</v>
      </c>
      <c r="M229">
        <v>188.51</v>
      </c>
      <c r="N229">
        <v>0</v>
      </c>
      <c r="O229">
        <v>9</v>
      </c>
      <c r="P229">
        <v>0</v>
      </c>
    </row>
    <row r="230" spans="1:16" x14ac:dyDescent="0.3">
      <c r="A230" t="s">
        <v>892</v>
      </c>
      <c r="B230" t="s">
        <v>893</v>
      </c>
      <c r="C230" t="s">
        <v>72</v>
      </c>
      <c r="D230">
        <v>48</v>
      </c>
      <c r="E230" t="s">
        <v>226</v>
      </c>
      <c r="F230" t="s">
        <v>68</v>
      </c>
      <c r="G230" s="1">
        <v>42854</v>
      </c>
      <c r="H230" t="s">
        <v>160</v>
      </c>
      <c r="I230" s="8">
        <v>4451.1083333333336</v>
      </c>
      <c r="J230" s="8">
        <v>467.11333333333329</v>
      </c>
      <c r="K230">
        <v>4</v>
      </c>
      <c r="L230" t="s">
        <v>894</v>
      </c>
      <c r="M230">
        <v>186.05</v>
      </c>
      <c r="N230">
        <v>0</v>
      </c>
      <c r="O230">
        <v>3</v>
      </c>
      <c r="P230">
        <v>2</v>
      </c>
    </row>
    <row r="231" spans="1:16" x14ac:dyDescent="0.3">
      <c r="A231" t="s">
        <v>895</v>
      </c>
      <c r="B231" t="s">
        <v>896</v>
      </c>
      <c r="C231" t="s">
        <v>72</v>
      </c>
      <c r="D231">
        <v>35</v>
      </c>
      <c r="E231" t="s">
        <v>226</v>
      </c>
      <c r="F231" t="s">
        <v>68</v>
      </c>
      <c r="G231" s="1">
        <v>41626</v>
      </c>
      <c r="H231" t="s">
        <v>131</v>
      </c>
      <c r="I231" s="8">
        <v>4806.7416666666668</v>
      </c>
      <c r="J231" s="8">
        <v>197.0275</v>
      </c>
      <c r="K231">
        <v>3</v>
      </c>
      <c r="L231" t="s">
        <v>897</v>
      </c>
      <c r="M231">
        <v>171.85</v>
      </c>
      <c r="N231">
        <v>0</v>
      </c>
      <c r="O231">
        <v>1</v>
      </c>
      <c r="P231">
        <v>0</v>
      </c>
    </row>
    <row r="232" spans="1:16" x14ac:dyDescent="0.3">
      <c r="A232" t="s">
        <v>904</v>
      </c>
      <c r="B232" t="s">
        <v>905</v>
      </c>
      <c r="C232" t="s">
        <v>73</v>
      </c>
      <c r="D232">
        <v>34</v>
      </c>
      <c r="E232" t="s">
        <v>243</v>
      </c>
      <c r="F232" t="s">
        <v>68</v>
      </c>
      <c r="G232" s="1">
        <v>41789</v>
      </c>
      <c r="H232" t="s">
        <v>160</v>
      </c>
      <c r="I232" s="8">
        <v>3943.875</v>
      </c>
      <c r="J232" s="8">
        <v>715.21416666666664</v>
      </c>
      <c r="K232">
        <v>1</v>
      </c>
      <c r="L232" t="s">
        <v>906</v>
      </c>
      <c r="M232">
        <v>182.18</v>
      </c>
      <c r="N232">
        <v>0</v>
      </c>
      <c r="O232">
        <v>0</v>
      </c>
      <c r="P232">
        <v>0</v>
      </c>
    </row>
    <row r="233" spans="1:16" x14ac:dyDescent="0.3">
      <c r="A233" t="s">
        <v>901</v>
      </c>
      <c r="B233" t="s">
        <v>902</v>
      </c>
      <c r="C233" t="s">
        <v>73</v>
      </c>
      <c r="D233">
        <v>33</v>
      </c>
      <c r="E233" t="s">
        <v>243</v>
      </c>
      <c r="F233" t="s">
        <v>69</v>
      </c>
      <c r="G233" s="1">
        <v>42399</v>
      </c>
      <c r="H233" t="s">
        <v>131</v>
      </c>
      <c r="I233" s="8">
        <v>3423.2191666666663</v>
      </c>
      <c r="J233" s="8">
        <v>220.34083333333334</v>
      </c>
      <c r="K233">
        <v>0</v>
      </c>
      <c r="L233" t="s">
        <v>903</v>
      </c>
      <c r="M233">
        <v>158.16</v>
      </c>
      <c r="N233">
        <v>2</v>
      </c>
      <c r="O233">
        <v>1</v>
      </c>
      <c r="P233">
        <v>1</v>
      </c>
    </row>
    <row r="234" spans="1:16" x14ac:dyDescent="0.3">
      <c r="A234" t="s">
        <v>907</v>
      </c>
      <c r="B234" t="s">
        <v>908</v>
      </c>
      <c r="C234" t="s">
        <v>73</v>
      </c>
      <c r="D234">
        <v>36</v>
      </c>
      <c r="E234" t="s">
        <v>243</v>
      </c>
      <c r="F234" t="s">
        <v>68</v>
      </c>
      <c r="G234" s="1">
        <v>43505</v>
      </c>
      <c r="H234" t="s">
        <v>160</v>
      </c>
      <c r="I234" s="8">
        <v>6282.4083333333328</v>
      </c>
      <c r="J234" s="8">
        <v>805.23</v>
      </c>
      <c r="K234">
        <v>2</v>
      </c>
      <c r="L234" t="s">
        <v>909</v>
      </c>
      <c r="M234">
        <v>182.22</v>
      </c>
      <c r="N234">
        <v>2</v>
      </c>
      <c r="O234">
        <v>6</v>
      </c>
      <c r="P234">
        <v>2</v>
      </c>
    </row>
    <row r="235" spans="1:16" x14ac:dyDescent="0.3">
      <c r="A235" t="s">
        <v>913</v>
      </c>
      <c r="B235" t="s">
        <v>914</v>
      </c>
      <c r="C235" t="s">
        <v>73</v>
      </c>
      <c r="D235">
        <v>28</v>
      </c>
      <c r="E235" t="s">
        <v>243</v>
      </c>
      <c r="F235" t="s">
        <v>68</v>
      </c>
      <c r="G235" s="1">
        <v>42457</v>
      </c>
      <c r="H235" t="s">
        <v>159</v>
      </c>
      <c r="I235" s="8">
        <v>2766.6608333333334</v>
      </c>
      <c r="J235" s="8">
        <v>121.19916666666667</v>
      </c>
      <c r="K235">
        <v>5</v>
      </c>
      <c r="L235" t="s">
        <v>915</v>
      </c>
      <c r="M235">
        <v>194.89</v>
      </c>
      <c r="N235">
        <v>0</v>
      </c>
      <c r="O235">
        <v>10</v>
      </c>
      <c r="P235">
        <v>0</v>
      </c>
    </row>
    <row r="236" spans="1:16" x14ac:dyDescent="0.3">
      <c r="A236" t="s">
        <v>919</v>
      </c>
      <c r="B236" t="s">
        <v>920</v>
      </c>
      <c r="C236" t="s">
        <v>72</v>
      </c>
      <c r="D236">
        <v>40</v>
      </c>
      <c r="E236" t="s">
        <v>243</v>
      </c>
      <c r="F236" t="s">
        <v>69</v>
      </c>
      <c r="G236" s="1">
        <v>41322</v>
      </c>
      <c r="H236" t="s">
        <v>160</v>
      </c>
      <c r="I236" s="8">
        <v>7786.4891666666663</v>
      </c>
      <c r="J236" s="8">
        <v>12.276666666666666</v>
      </c>
      <c r="K236">
        <v>3</v>
      </c>
      <c r="L236" t="s">
        <v>921</v>
      </c>
      <c r="M236">
        <v>175.16</v>
      </c>
      <c r="N236">
        <v>3</v>
      </c>
      <c r="O236">
        <v>7</v>
      </c>
      <c r="P236">
        <v>3</v>
      </c>
    </row>
    <row r="237" spans="1:16" x14ac:dyDescent="0.3">
      <c r="A237" t="s">
        <v>910</v>
      </c>
      <c r="B237" t="s">
        <v>911</v>
      </c>
      <c r="C237" t="s">
        <v>72</v>
      </c>
      <c r="D237">
        <v>51</v>
      </c>
      <c r="E237" t="s">
        <v>243</v>
      </c>
      <c r="F237" t="s">
        <v>69</v>
      </c>
      <c r="G237" s="1">
        <v>45143</v>
      </c>
      <c r="H237" t="s">
        <v>160</v>
      </c>
      <c r="I237" s="8">
        <v>6909.8166666666666</v>
      </c>
      <c r="J237" s="8">
        <v>281.71833333333331</v>
      </c>
      <c r="K237">
        <v>0</v>
      </c>
      <c r="L237" t="s">
        <v>912</v>
      </c>
      <c r="M237">
        <v>170.3</v>
      </c>
      <c r="N237">
        <v>0</v>
      </c>
      <c r="O237">
        <v>10</v>
      </c>
      <c r="P237">
        <v>0</v>
      </c>
    </row>
    <row r="238" spans="1:16" x14ac:dyDescent="0.3">
      <c r="A238" t="s">
        <v>916</v>
      </c>
      <c r="B238" t="s">
        <v>917</v>
      </c>
      <c r="C238" t="s">
        <v>72</v>
      </c>
      <c r="D238">
        <v>38</v>
      </c>
      <c r="E238" t="s">
        <v>243</v>
      </c>
      <c r="F238" t="s">
        <v>68</v>
      </c>
      <c r="G238" s="1">
        <v>42552</v>
      </c>
      <c r="H238" t="s">
        <v>160</v>
      </c>
      <c r="I238" s="8">
        <v>4924.87</v>
      </c>
      <c r="J238" s="8">
        <v>186.07000000000002</v>
      </c>
      <c r="K238">
        <v>0</v>
      </c>
      <c r="L238" t="s">
        <v>918</v>
      </c>
      <c r="M238">
        <v>191.91</v>
      </c>
      <c r="N238">
        <v>3</v>
      </c>
      <c r="O238">
        <v>8</v>
      </c>
      <c r="P238">
        <v>3</v>
      </c>
    </row>
    <row r="239" spans="1:16" x14ac:dyDescent="0.3">
      <c r="A239" t="s">
        <v>928</v>
      </c>
      <c r="B239" t="s">
        <v>929</v>
      </c>
      <c r="C239" t="s">
        <v>73</v>
      </c>
      <c r="D239">
        <v>41</v>
      </c>
      <c r="E239" t="s">
        <v>243</v>
      </c>
      <c r="F239" t="s">
        <v>69</v>
      </c>
      <c r="G239" s="1">
        <v>42833</v>
      </c>
      <c r="H239" t="s">
        <v>160</v>
      </c>
      <c r="I239" s="8">
        <v>6997.8866666666663</v>
      </c>
      <c r="J239" s="8">
        <v>227.40833333333333</v>
      </c>
      <c r="K239">
        <v>5</v>
      </c>
      <c r="L239" t="s">
        <v>930</v>
      </c>
      <c r="M239">
        <v>191.22</v>
      </c>
      <c r="N239">
        <v>0</v>
      </c>
      <c r="O239">
        <v>7</v>
      </c>
      <c r="P239">
        <v>1</v>
      </c>
    </row>
    <row r="240" spans="1:16" x14ac:dyDescent="0.3">
      <c r="A240" t="s">
        <v>922</v>
      </c>
      <c r="B240" t="s">
        <v>923</v>
      </c>
      <c r="C240" t="s">
        <v>73</v>
      </c>
      <c r="D240">
        <v>35</v>
      </c>
      <c r="E240" t="s">
        <v>243</v>
      </c>
      <c r="F240" t="s">
        <v>69</v>
      </c>
      <c r="G240" s="1">
        <v>43326</v>
      </c>
      <c r="H240" t="s">
        <v>160</v>
      </c>
      <c r="I240" s="8">
        <v>7998.5458333333336</v>
      </c>
      <c r="J240" s="8">
        <v>265.09999999999997</v>
      </c>
      <c r="K240">
        <v>0</v>
      </c>
      <c r="L240" t="s">
        <v>924</v>
      </c>
      <c r="M240">
        <v>155</v>
      </c>
      <c r="N240">
        <v>5</v>
      </c>
      <c r="O240">
        <v>7</v>
      </c>
      <c r="P240">
        <v>2</v>
      </c>
    </row>
    <row r="241" spans="1:16" x14ac:dyDescent="0.3">
      <c r="A241" t="s">
        <v>934</v>
      </c>
      <c r="B241" t="s">
        <v>935</v>
      </c>
      <c r="C241" t="s">
        <v>73</v>
      </c>
      <c r="D241">
        <v>31</v>
      </c>
      <c r="E241" t="s">
        <v>243</v>
      </c>
      <c r="F241" t="s">
        <v>68</v>
      </c>
      <c r="G241" s="1">
        <v>42333</v>
      </c>
      <c r="H241" t="s">
        <v>131</v>
      </c>
      <c r="I241" s="8">
        <v>7350.2383333333337</v>
      </c>
      <c r="J241" s="8">
        <v>658.35666666666668</v>
      </c>
      <c r="K241">
        <v>3</v>
      </c>
      <c r="L241" t="s">
        <v>936</v>
      </c>
      <c r="M241">
        <v>170.11</v>
      </c>
      <c r="N241">
        <v>2</v>
      </c>
      <c r="O241">
        <v>0</v>
      </c>
      <c r="P241">
        <v>2</v>
      </c>
    </row>
    <row r="242" spans="1:16" x14ac:dyDescent="0.3">
      <c r="A242" t="s">
        <v>925</v>
      </c>
      <c r="B242" t="s">
        <v>926</v>
      </c>
      <c r="C242" t="s">
        <v>73</v>
      </c>
      <c r="D242">
        <v>36</v>
      </c>
      <c r="E242" t="s">
        <v>243</v>
      </c>
      <c r="F242" t="s">
        <v>69</v>
      </c>
      <c r="G242" s="1">
        <v>45126</v>
      </c>
      <c r="H242" t="s">
        <v>160</v>
      </c>
      <c r="I242" s="8">
        <v>3304.91</v>
      </c>
      <c r="J242" s="8">
        <v>273.685</v>
      </c>
      <c r="K242">
        <v>0</v>
      </c>
      <c r="L242" t="s">
        <v>927</v>
      </c>
      <c r="M242">
        <v>188.95</v>
      </c>
      <c r="N242">
        <v>4</v>
      </c>
      <c r="O242">
        <v>7</v>
      </c>
      <c r="P242">
        <v>0</v>
      </c>
    </row>
    <row r="243" spans="1:16" x14ac:dyDescent="0.3">
      <c r="A243" t="s">
        <v>937</v>
      </c>
      <c r="B243" t="s">
        <v>938</v>
      </c>
      <c r="C243" t="s">
        <v>73</v>
      </c>
      <c r="D243">
        <v>49</v>
      </c>
      <c r="E243" t="s">
        <v>243</v>
      </c>
      <c r="F243" t="s">
        <v>69</v>
      </c>
      <c r="G243" s="1">
        <v>42227</v>
      </c>
      <c r="H243" t="s">
        <v>160</v>
      </c>
      <c r="I243" s="8">
        <v>5077.3024999999998</v>
      </c>
      <c r="J243" s="8">
        <v>769.4133333333333</v>
      </c>
      <c r="K243">
        <v>4</v>
      </c>
      <c r="L243" t="s">
        <v>939</v>
      </c>
      <c r="M243">
        <v>197.5</v>
      </c>
      <c r="N243">
        <v>0</v>
      </c>
      <c r="O243">
        <v>0</v>
      </c>
      <c r="P243">
        <v>3</v>
      </c>
    </row>
    <row r="244" spans="1:16" x14ac:dyDescent="0.3">
      <c r="A244" t="s">
        <v>931</v>
      </c>
      <c r="B244" t="s">
        <v>932</v>
      </c>
      <c r="C244" t="s">
        <v>72</v>
      </c>
      <c r="D244">
        <v>55</v>
      </c>
      <c r="E244" t="s">
        <v>243</v>
      </c>
      <c r="F244" t="s">
        <v>68</v>
      </c>
      <c r="G244" s="1">
        <v>43278</v>
      </c>
      <c r="H244" t="s">
        <v>160</v>
      </c>
      <c r="I244" s="8">
        <v>8063.5516666666663</v>
      </c>
      <c r="J244" s="8">
        <v>273.86416666666668</v>
      </c>
      <c r="K244">
        <v>0</v>
      </c>
      <c r="L244" t="s">
        <v>933</v>
      </c>
      <c r="M244">
        <v>164.44</v>
      </c>
      <c r="N244">
        <v>1</v>
      </c>
      <c r="O244">
        <v>5</v>
      </c>
      <c r="P244">
        <v>2</v>
      </c>
    </row>
    <row r="245" spans="1:16" x14ac:dyDescent="0.3">
      <c r="A245" t="s">
        <v>27</v>
      </c>
      <c r="B245" t="s">
        <v>74</v>
      </c>
      <c r="C245" t="s">
        <v>73</v>
      </c>
      <c r="D245">
        <v>29</v>
      </c>
      <c r="E245" t="s">
        <v>11</v>
      </c>
      <c r="F245" t="s">
        <v>68</v>
      </c>
      <c r="G245" s="1">
        <v>45213</v>
      </c>
      <c r="H245" t="s">
        <v>160</v>
      </c>
      <c r="I245" s="8">
        <v>2657.1075000000001</v>
      </c>
      <c r="J245" s="8">
        <v>437.46749999999997</v>
      </c>
      <c r="K245">
        <v>4</v>
      </c>
      <c r="L245" t="s">
        <v>164</v>
      </c>
      <c r="M245">
        <v>157.62</v>
      </c>
      <c r="N245">
        <v>0</v>
      </c>
      <c r="O245">
        <v>0</v>
      </c>
      <c r="P245">
        <v>3</v>
      </c>
    </row>
    <row r="246" spans="1:16" x14ac:dyDescent="0.3">
      <c r="A246" t="s">
        <v>66</v>
      </c>
      <c r="B246" t="s">
        <v>75</v>
      </c>
      <c r="C246" t="s">
        <v>73</v>
      </c>
      <c r="D246">
        <v>25</v>
      </c>
      <c r="E246" t="s">
        <v>11</v>
      </c>
      <c r="F246" t="s">
        <v>68</v>
      </c>
      <c r="G246" s="1">
        <v>45220</v>
      </c>
      <c r="H246" t="s">
        <v>159</v>
      </c>
      <c r="I246" s="8">
        <v>3536.3841666666667</v>
      </c>
      <c r="J246" s="8">
        <v>92.402499999999989</v>
      </c>
      <c r="K246">
        <v>1</v>
      </c>
      <c r="L246" t="s">
        <v>166</v>
      </c>
      <c r="M246">
        <v>153.88999999999999</v>
      </c>
      <c r="N246">
        <v>1</v>
      </c>
      <c r="O246">
        <v>0</v>
      </c>
      <c r="P246">
        <v>2</v>
      </c>
    </row>
    <row r="247" spans="1:16" x14ac:dyDescent="0.3">
      <c r="A247" t="s">
        <v>53</v>
      </c>
      <c r="B247" t="s">
        <v>76</v>
      </c>
      <c r="C247" t="s">
        <v>73</v>
      </c>
      <c r="D247">
        <v>28</v>
      </c>
      <c r="E247" t="s">
        <v>11</v>
      </c>
      <c r="F247" t="s">
        <v>69</v>
      </c>
      <c r="G247" s="1">
        <v>45018</v>
      </c>
      <c r="H247" t="s">
        <v>160</v>
      </c>
      <c r="I247" s="8">
        <v>4847.961666666667</v>
      </c>
      <c r="J247" s="8">
        <v>380.73666666666668</v>
      </c>
      <c r="K247">
        <v>1</v>
      </c>
      <c r="L247" t="s">
        <v>167</v>
      </c>
      <c r="M247">
        <v>191.96</v>
      </c>
      <c r="N247">
        <v>1</v>
      </c>
      <c r="O247">
        <v>4</v>
      </c>
      <c r="P247">
        <v>3</v>
      </c>
    </row>
    <row r="248" spans="1:16" x14ac:dyDescent="0.3">
      <c r="A248" t="s">
        <v>41</v>
      </c>
      <c r="B248" t="s">
        <v>77</v>
      </c>
      <c r="C248" t="s">
        <v>73</v>
      </c>
      <c r="D248">
        <v>30</v>
      </c>
      <c r="E248" t="s">
        <v>11</v>
      </c>
      <c r="F248" t="s">
        <v>69</v>
      </c>
      <c r="G248" s="1">
        <v>43787</v>
      </c>
      <c r="H248" t="s">
        <v>160</v>
      </c>
      <c r="I248" s="8">
        <v>7518.2216666666673</v>
      </c>
      <c r="J248" s="8">
        <v>152.02500000000001</v>
      </c>
      <c r="K248">
        <v>1</v>
      </c>
      <c r="L248" t="s">
        <v>168</v>
      </c>
      <c r="M248">
        <v>154.38999999999999</v>
      </c>
      <c r="N248">
        <v>0</v>
      </c>
      <c r="O248">
        <v>0</v>
      </c>
      <c r="P248">
        <v>1</v>
      </c>
    </row>
    <row r="249" spans="1:16" x14ac:dyDescent="0.3">
      <c r="A249" t="s">
        <v>33</v>
      </c>
      <c r="B249" t="s">
        <v>78</v>
      </c>
      <c r="C249" t="s">
        <v>73</v>
      </c>
      <c r="D249">
        <v>31</v>
      </c>
      <c r="E249" t="s">
        <v>11</v>
      </c>
      <c r="F249" t="s">
        <v>68</v>
      </c>
      <c r="G249" s="1">
        <v>45014</v>
      </c>
      <c r="H249" t="s">
        <v>159</v>
      </c>
      <c r="I249" s="8">
        <v>3428.8875000000003</v>
      </c>
      <c r="J249" s="8">
        <v>53.049166666666672</v>
      </c>
      <c r="K249">
        <v>3</v>
      </c>
      <c r="L249" t="s">
        <v>169</v>
      </c>
      <c r="M249">
        <v>190.81</v>
      </c>
      <c r="N249">
        <v>2</v>
      </c>
      <c r="O249">
        <v>1</v>
      </c>
      <c r="P249">
        <v>3</v>
      </c>
    </row>
    <row r="250" spans="1:16" x14ac:dyDescent="0.3">
      <c r="A250" t="s">
        <v>46</v>
      </c>
      <c r="B250" t="s">
        <v>79</v>
      </c>
      <c r="C250" t="s">
        <v>72</v>
      </c>
      <c r="D250">
        <v>27</v>
      </c>
      <c r="E250" t="s">
        <v>11</v>
      </c>
      <c r="F250" t="s">
        <v>68</v>
      </c>
      <c r="G250" s="1">
        <v>41725</v>
      </c>
      <c r="H250" t="s">
        <v>159</v>
      </c>
      <c r="I250" s="8">
        <v>7377.9783333333335</v>
      </c>
      <c r="J250" s="8">
        <v>592.75583333333327</v>
      </c>
      <c r="K250">
        <v>3</v>
      </c>
      <c r="L250" t="s">
        <v>170</v>
      </c>
      <c r="M250">
        <v>160.58000000000001</v>
      </c>
      <c r="N250">
        <v>3</v>
      </c>
      <c r="O250">
        <v>1</v>
      </c>
      <c r="P250">
        <v>3</v>
      </c>
    </row>
    <row r="251" spans="1:16" x14ac:dyDescent="0.3">
      <c r="A251" t="s">
        <v>67</v>
      </c>
      <c r="B251" t="s">
        <v>80</v>
      </c>
      <c r="C251" t="s">
        <v>73</v>
      </c>
      <c r="D251">
        <v>29</v>
      </c>
      <c r="E251" t="s">
        <v>11</v>
      </c>
      <c r="F251" t="s">
        <v>68</v>
      </c>
      <c r="G251" s="1">
        <v>45211</v>
      </c>
      <c r="H251" t="s">
        <v>160</v>
      </c>
      <c r="I251" s="8">
        <v>4699.1891666666661</v>
      </c>
      <c r="J251" s="8">
        <v>156.41999999999999</v>
      </c>
      <c r="K251">
        <v>1</v>
      </c>
      <c r="L251" t="s">
        <v>171</v>
      </c>
      <c r="M251">
        <v>179.88</v>
      </c>
      <c r="N251">
        <v>1</v>
      </c>
      <c r="O251">
        <v>6</v>
      </c>
      <c r="P251">
        <v>1</v>
      </c>
    </row>
    <row r="252" spans="1:16" x14ac:dyDescent="0.3">
      <c r="A252" t="s">
        <v>25</v>
      </c>
      <c r="B252" t="s">
        <v>81</v>
      </c>
      <c r="C252" t="s">
        <v>73</v>
      </c>
      <c r="D252">
        <v>32</v>
      </c>
      <c r="E252" t="s">
        <v>11</v>
      </c>
      <c r="F252" t="s">
        <v>68</v>
      </c>
      <c r="G252" s="1">
        <v>42535</v>
      </c>
      <c r="H252" t="s">
        <v>159</v>
      </c>
      <c r="I252" s="8">
        <v>6253.3249999999998</v>
      </c>
      <c r="J252" s="8">
        <v>785.38083333333327</v>
      </c>
      <c r="K252">
        <v>1</v>
      </c>
      <c r="L252" t="s">
        <v>172</v>
      </c>
      <c r="M252">
        <v>165.37</v>
      </c>
      <c r="N252">
        <v>2</v>
      </c>
      <c r="O252">
        <v>7</v>
      </c>
      <c r="P252">
        <v>3</v>
      </c>
    </row>
    <row r="253" spans="1:16" x14ac:dyDescent="0.3">
      <c r="A253" t="s">
        <v>50</v>
      </c>
      <c r="B253" t="s">
        <v>82</v>
      </c>
      <c r="C253" t="s">
        <v>73</v>
      </c>
      <c r="D253">
        <v>30</v>
      </c>
      <c r="E253" t="s">
        <v>11</v>
      </c>
      <c r="F253" t="s">
        <v>68</v>
      </c>
      <c r="G253" s="1">
        <v>45067</v>
      </c>
      <c r="H253" t="s">
        <v>131</v>
      </c>
      <c r="I253" s="8">
        <v>5634.6674999999996</v>
      </c>
      <c r="J253" s="8">
        <v>453.24250000000001</v>
      </c>
      <c r="K253">
        <v>4</v>
      </c>
      <c r="L253" t="s">
        <v>173</v>
      </c>
      <c r="M253">
        <v>178.85</v>
      </c>
      <c r="N253">
        <v>2</v>
      </c>
      <c r="O253">
        <v>3</v>
      </c>
      <c r="P253">
        <v>0</v>
      </c>
    </row>
    <row r="254" spans="1:16" x14ac:dyDescent="0.3">
      <c r="A254" t="s">
        <v>30</v>
      </c>
      <c r="B254" t="s">
        <v>83</v>
      </c>
      <c r="C254" t="s">
        <v>73</v>
      </c>
      <c r="D254">
        <v>33</v>
      </c>
      <c r="E254" t="s">
        <v>11</v>
      </c>
      <c r="F254" t="s">
        <v>68</v>
      </c>
      <c r="G254" s="1">
        <v>44975</v>
      </c>
      <c r="H254" t="s">
        <v>160</v>
      </c>
      <c r="I254" s="8">
        <v>7449.4975000000004</v>
      </c>
      <c r="J254" s="8">
        <v>577.67500000000007</v>
      </c>
      <c r="K254">
        <v>2</v>
      </c>
      <c r="L254" t="s">
        <v>174</v>
      </c>
      <c r="M254">
        <v>183.86</v>
      </c>
      <c r="N254">
        <v>3</v>
      </c>
      <c r="O254">
        <v>4</v>
      </c>
      <c r="P254">
        <v>0</v>
      </c>
    </row>
    <row r="255" spans="1:16" x14ac:dyDescent="0.3">
      <c r="A255" t="s">
        <v>60</v>
      </c>
      <c r="B255" t="s">
        <v>84</v>
      </c>
      <c r="C255" t="s">
        <v>73</v>
      </c>
      <c r="D255">
        <v>46</v>
      </c>
      <c r="E255" t="s">
        <v>11</v>
      </c>
      <c r="F255" t="s">
        <v>68</v>
      </c>
      <c r="G255" s="1">
        <v>43650</v>
      </c>
      <c r="H255" t="s">
        <v>160</v>
      </c>
      <c r="I255" s="8">
        <v>5493.63</v>
      </c>
      <c r="J255" s="8">
        <v>202.58416666666668</v>
      </c>
      <c r="K255">
        <v>0</v>
      </c>
      <c r="L255" t="s">
        <v>175</v>
      </c>
      <c r="M255">
        <v>191.11</v>
      </c>
      <c r="N255">
        <v>5</v>
      </c>
      <c r="O255">
        <v>9</v>
      </c>
      <c r="P255">
        <v>1</v>
      </c>
    </row>
    <row r="256" spans="1:16" x14ac:dyDescent="0.3">
      <c r="A256" t="s">
        <v>48</v>
      </c>
      <c r="B256" t="s">
        <v>85</v>
      </c>
      <c r="C256" t="s">
        <v>73</v>
      </c>
      <c r="D256">
        <v>34</v>
      </c>
      <c r="E256" t="s">
        <v>11</v>
      </c>
      <c r="F256" t="s">
        <v>69</v>
      </c>
      <c r="G256" s="1">
        <v>44799</v>
      </c>
      <c r="H256" t="s">
        <v>160</v>
      </c>
      <c r="I256" s="8">
        <v>3435.1266666666666</v>
      </c>
      <c r="J256" s="8">
        <v>240.82833333333335</v>
      </c>
      <c r="K256">
        <v>2</v>
      </c>
      <c r="L256" t="s">
        <v>176</v>
      </c>
      <c r="M256">
        <v>184.55</v>
      </c>
      <c r="N256">
        <v>2</v>
      </c>
      <c r="O256">
        <v>10</v>
      </c>
      <c r="P256">
        <v>2</v>
      </c>
    </row>
    <row r="257" spans="1:16" x14ac:dyDescent="0.3">
      <c r="A257" t="s">
        <v>47</v>
      </c>
      <c r="B257" t="s">
        <v>86</v>
      </c>
      <c r="C257" t="s">
        <v>72</v>
      </c>
      <c r="D257">
        <v>39</v>
      </c>
      <c r="E257" t="s">
        <v>11</v>
      </c>
      <c r="F257" t="s">
        <v>68</v>
      </c>
      <c r="G257" s="1">
        <v>41288</v>
      </c>
      <c r="H257" t="s">
        <v>160</v>
      </c>
      <c r="I257" s="8">
        <v>7066.3741666666674</v>
      </c>
      <c r="J257" s="8">
        <v>7.9558333333333335</v>
      </c>
      <c r="K257">
        <v>0</v>
      </c>
      <c r="L257" t="s">
        <v>177</v>
      </c>
      <c r="M257">
        <v>197.82</v>
      </c>
      <c r="N257">
        <v>0</v>
      </c>
      <c r="O257">
        <v>10</v>
      </c>
      <c r="P257">
        <v>1</v>
      </c>
    </row>
    <row r="258" spans="1:16" x14ac:dyDescent="0.3">
      <c r="A258" t="s">
        <v>35</v>
      </c>
      <c r="B258" t="s">
        <v>87</v>
      </c>
      <c r="C258" t="s">
        <v>73</v>
      </c>
      <c r="D258">
        <v>34</v>
      </c>
      <c r="E258" t="s">
        <v>11</v>
      </c>
      <c r="F258" t="s">
        <v>69</v>
      </c>
      <c r="G258" s="1">
        <v>43630</v>
      </c>
      <c r="H258" t="s">
        <v>160</v>
      </c>
      <c r="I258" s="8">
        <v>7865.6875</v>
      </c>
      <c r="J258" s="8">
        <v>397.90916666666664</v>
      </c>
      <c r="K258">
        <v>5</v>
      </c>
      <c r="L258" t="s">
        <v>178</v>
      </c>
      <c r="M258">
        <v>198.41</v>
      </c>
      <c r="N258">
        <v>0</v>
      </c>
      <c r="O258">
        <v>9</v>
      </c>
      <c r="P258">
        <v>3</v>
      </c>
    </row>
    <row r="259" spans="1:16" x14ac:dyDescent="0.3">
      <c r="A259" t="s">
        <v>44</v>
      </c>
      <c r="B259" t="s">
        <v>88</v>
      </c>
      <c r="C259" t="s">
        <v>72</v>
      </c>
      <c r="D259">
        <v>29</v>
      </c>
      <c r="E259" t="s">
        <v>11</v>
      </c>
      <c r="F259" t="s">
        <v>69</v>
      </c>
      <c r="G259" s="1">
        <v>45145</v>
      </c>
      <c r="H259" t="s">
        <v>160</v>
      </c>
      <c r="I259" s="8">
        <v>2669.8091666666664</v>
      </c>
      <c r="J259" s="8">
        <v>815.43083333333334</v>
      </c>
      <c r="K259">
        <v>5</v>
      </c>
      <c r="L259" t="s">
        <v>179</v>
      </c>
      <c r="M259">
        <v>197.63</v>
      </c>
      <c r="N259">
        <v>5</v>
      </c>
      <c r="O259">
        <v>4</v>
      </c>
      <c r="P259">
        <v>2</v>
      </c>
    </row>
    <row r="260" spans="1:16" x14ac:dyDescent="0.3">
      <c r="A260" t="s">
        <v>28</v>
      </c>
      <c r="B260" t="s">
        <v>89</v>
      </c>
      <c r="C260" t="s">
        <v>72</v>
      </c>
      <c r="D260">
        <v>33</v>
      </c>
      <c r="E260" t="s">
        <v>11</v>
      </c>
      <c r="F260" t="s">
        <v>68</v>
      </c>
      <c r="G260" s="1">
        <v>43470</v>
      </c>
      <c r="H260" t="s">
        <v>160</v>
      </c>
      <c r="I260" s="8">
        <v>5062.7941666666666</v>
      </c>
      <c r="J260" s="8">
        <v>56.357499999999995</v>
      </c>
      <c r="K260">
        <v>0</v>
      </c>
      <c r="L260" t="s">
        <v>180</v>
      </c>
      <c r="M260">
        <v>196.76</v>
      </c>
      <c r="N260">
        <v>3</v>
      </c>
      <c r="O260">
        <v>4</v>
      </c>
      <c r="P260">
        <v>0</v>
      </c>
    </row>
    <row r="261" spans="1:16" x14ac:dyDescent="0.3">
      <c r="A261" t="s">
        <v>43</v>
      </c>
      <c r="B261" t="s">
        <v>90</v>
      </c>
      <c r="C261" t="s">
        <v>72</v>
      </c>
      <c r="D261">
        <v>36</v>
      </c>
      <c r="E261" t="s">
        <v>11</v>
      </c>
      <c r="F261" t="s">
        <v>68</v>
      </c>
      <c r="G261" s="1">
        <v>44410</v>
      </c>
      <c r="H261" t="s">
        <v>159</v>
      </c>
      <c r="I261" s="8">
        <v>6892.1741666666667</v>
      </c>
      <c r="J261" s="8">
        <v>98.056666666666672</v>
      </c>
      <c r="K261">
        <v>3</v>
      </c>
      <c r="L261" t="s">
        <v>181</v>
      </c>
      <c r="M261">
        <v>169.17</v>
      </c>
      <c r="N261">
        <v>1</v>
      </c>
      <c r="O261">
        <v>10</v>
      </c>
      <c r="P261">
        <v>0</v>
      </c>
    </row>
    <row r="262" spans="1:16" x14ac:dyDescent="0.3">
      <c r="A262" t="s">
        <v>24</v>
      </c>
      <c r="B262" t="s">
        <v>91</v>
      </c>
      <c r="C262" t="s">
        <v>72</v>
      </c>
      <c r="D262">
        <v>29</v>
      </c>
      <c r="E262" t="s">
        <v>11</v>
      </c>
      <c r="F262" t="s">
        <v>69</v>
      </c>
      <c r="G262" s="1">
        <v>42027</v>
      </c>
      <c r="H262" t="s">
        <v>159</v>
      </c>
      <c r="I262" s="8">
        <v>4312.3649999999998</v>
      </c>
      <c r="J262" s="8">
        <v>423.435</v>
      </c>
      <c r="K262">
        <v>3</v>
      </c>
      <c r="L262" t="s">
        <v>182</v>
      </c>
      <c r="M262">
        <v>157.41999999999999</v>
      </c>
      <c r="N262">
        <v>0</v>
      </c>
      <c r="O262">
        <v>5</v>
      </c>
      <c r="P262">
        <v>1</v>
      </c>
    </row>
    <row r="263" spans="1:16" x14ac:dyDescent="0.3">
      <c r="A263" t="s">
        <v>49</v>
      </c>
      <c r="B263" t="s">
        <v>92</v>
      </c>
      <c r="C263" t="s">
        <v>73</v>
      </c>
      <c r="D263">
        <v>43</v>
      </c>
      <c r="E263" t="s">
        <v>11</v>
      </c>
      <c r="F263" t="s">
        <v>69</v>
      </c>
      <c r="G263" s="1">
        <v>43699</v>
      </c>
      <c r="H263" t="s">
        <v>131</v>
      </c>
      <c r="I263" s="8">
        <v>4352.8683333333329</v>
      </c>
      <c r="J263" s="8">
        <v>797.97166666666669</v>
      </c>
      <c r="K263">
        <v>5</v>
      </c>
      <c r="L263" t="s">
        <v>183</v>
      </c>
      <c r="M263">
        <v>150.22</v>
      </c>
      <c r="N263">
        <v>2</v>
      </c>
      <c r="O263">
        <v>10</v>
      </c>
      <c r="P263">
        <v>3</v>
      </c>
    </row>
    <row r="264" spans="1:16" x14ac:dyDescent="0.3">
      <c r="A264" t="s">
        <v>45</v>
      </c>
      <c r="B264" t="s">
        <v>93</v>
      </c>
      <c r="C264" t="s">
        <v>73</v>
      </c>
      <c r="D264">
        <v>46</v>
      </c>
      <c r="E264" t="s">
        <v>11</v>
      </c>
      <c r="F264" t="s">
        <v>69</v>
      </c>
      <c r="G264" s="1">
        <v>41902</v>
      </c>
      <c r="H264" t="s">
        <v>159</v>
      </c>
      <c r="I264" s="8">
        <v>4018.3866666666668</v>
      </c>
      <c r="J264" s="8">
        <v>11.725833333333334</v>
      </c>
      <c r="K264">
        <v>4</v>
      </c>
      <c r="L264" t="s">
        <v>184</v>
      </c>
      <c r="M264">
        <v>157.44</v>
      </c>
      <c r="N264">
        <v>0</v>
      </c>
      <c r="O264">
        <v>7</v>
      </c>
      <c r="P264">
        <v>2</v>
      </c>
    </row>
    <row r="265" spans="1:16" x14ac:dyDescent="0.3">
      <c r="A265" t="s">
        <v>23</v>
      </c>
      <c r="B265" t="s">
        <v>94</v>
      </c>
      <c r="C265" t="s">
        <v>72</v>
      </c>
      <c r="D265">
        <v>46</v>
      </c>
      <c r="E265" t="s">
        <v>11</v>
      </c>
      <c r="F265" t="s">
        <v>68</v>
      </c>
      <c r="G265" s="1">
        <v>43296</v>
      </c>
      <c r="H265" t="s">
        <v>160</v>
      </c>
      <c r="I265" s="8">
        <v>7778.5525000000007</v>
      </c>
      <c r="J265" s="8">
        <v>203.46</v>
      </c>
      <c r="K265">
        <v>4</v>
      </c>
      <c r="L265" t="s">
        <v>185</v>
      </c>
      <c r="M265">
        <v>195.93</v>
      </c>
      <c r="N265">
        <v>3</v>
      </c>
      <c r="O265">
        <v>3</v>
      </c>
      <c r="P265">
        <v>1</v>
      </c>
    </row>
    <row r="266" spans="1:16" x14ac:dyDescent="0.3">
      <c r="A266" t="s">
        <v>14</v>
      </c>
      <c r="B266" t="s">
        <v>95</v>
      </c>
      <c r="C266" t="s">
        <v>72</v>
      </c>
      <c r="D266">
        <v>40</v>
      </c>
      <c r="E266" t="s">
        <v>11</v>
      </c>
      <c r="F266" t="s">
        <v>69</v>
      </c>
      <c r="G266" s="1">
        <v>44759</v>
      </c>
      <c r="H266" t="s">
        <v>159</v>
      </c>
      <c r="I266" s="8">
        <v>7713.3574999999992</v>
      </c>
      <c r="J266" s="8">
        <v>635.09749999999997</v>
      </c>
      <c r="K266">
        <v>3</v>
      </c>
      <c r="L266" t="s">
        <v>186</v>
      </c>
      <c r="M266">
        <v>161.25</v>
      </c>
      <c r="N266">
        <v>5</v>
      </c>
      <c r="O266">
        <v>0</v>
      </c>
      <c r="P266">
        <v>0</v>
      </c>
    </row>
    <row r="267" spans="1:16" x14ac:dyDescent="0.3">
      <c r="A267" t="s">
        <v>12</v>
      </c>
      <c r="B267" t="s">
        <v>96</v>
      </c>
      <c r="C267" t="s">
        <v>73</v>
      </c>
      <c r="D267">
        <v>45</v>
      </c>
      <c r="E267" t="s">
        <v>11</v>
      </c>
      <c r="F267" t="s">
        <v>69</v>
      </c>
      <c r="G267" s="1">
        <v>42087</v>
      </c>
      <c r="H267" t="s">
        <v>159</v>
      </c>
      <c r="I267" s="8">
        <v>2640.5891666666666</v>
      </c>
      <c r="J267" s="8">
        <v>426.69416666666666</v>
      </c>
      <c r="K267">
        <v>1</v>
      </c>
      <c r="L267" t="s">
        <v>187</v>
      </c>
      <c r="M267">
        <v>185.52</v>
      </c>
      <c r="N267">
        <v>0</v>
      </c>
      <c r="O267">
        <v>3</v>
      </c>
      <c r="P267">
        <v>1</v>
      </c>
    </row>
    <row r="268" spans="1:16" x14ac:dyDescent="0.3">
      <c r="A268" t="s">
        <v>58</v>
      </c>
      <c r="B268" t="s">
        <v>97</v>
      </c>
      <c r="C268" t="s">
        <v>73</v>
      </c>
      <c r="D268">
        <v>51</v>
      </c>
      <c r="E268" t="s">
        <v>11</v>
      </c>
      <c r="F268" t="s">
        <v>68</v>
      </c>
      <c r="G268" s="1">
        <v>41659</v>
      </c>
      <c r="H268" t="s">
        <v>159</v>
      </c>
      <c r="I268" s="8">
        <v>7510.4316666666664</v>
      </c>
      <c r="J268" s="8">
        <v>228.00583333333336</v>
      </c>
      <c r="K268">
        <v>5</v>
      </c>
      <c r="L268" t="s">
        <v>188</v>
      </c>
      <c r="M268">
        <v>180.76</v>
      </c>
      <c r="N268">
        <v>0</v>
      </c>
      <c r="O268">
        <v>7</v>
      </c>
      <c r="P268">
        <v>1</v>
      </c>
    </row>
    <row r="269" spans="1:16" x14ac:dyDescent="0.3">
      <c r="A269" t="s">
        <v>39</v>
      </c>
      <c r="B269" t="s">
        <v>98</v>
      </c>
      <c r="C269" t="s">
        <v>72</v>
      </c>
      <c r="D269">
        <v>37</v>
      </c>
      <c r="E269" t="s">
        <v>11</v>
      </c>
      <c r="F269" t="s">
        <v>68</v>
      </c>
      <c r="G269" s="1">
        <v>41802</v>
      </c>
      <c r="H269" t="s">
        <v>160</v>
      </c>
      <c r="I269" s="8">
        <v>7870.5941666666668</v>
      </c>
      <c r="J269" s="8">
        <v>100.01416666666667</v>
      </c>
      <c r="K269">
        <v>0</v>
      </c>
      <c r="L269" t="s">
        <v>189</v>
      </c>
      <c r="M269">
        <v>177.57</v>
      </c>
      <c r="N269">
        <v>2</v>
      </c>
      <c r="O269">
        <v>5</v>
      </c>
      <c r="P269">
        <v>0</v>
      </c>
    </row>
    <row r="270" spans="1:16" x14ac:dyDescent="0.3">
      <c r="A270" t="s">
        <v>37</v>
      </c>
      <c r="B270" t="s">
        <v>99</v>
      </c>
      <c r="C270" t="s">
        <v>72</v>
      </c>
      <c r="D270">
        <v>54</v>
      </c>
      <c r="E270" t="s">
        <v>11</v>
      </c>
      <c r="F270" t="s">
        <v>68</v>
      </c>
      <c r="G270" s="1">
        <v>43424</v>
      </c>
      <c r="H270" t="s">
        <v>160</v>
      </c>
      <c r="I270" s="8">
        <v>3849.7016666666664</v>
      </c>
      <c r="J270" s="8">
        <v>650.38916666666671</v>
      </c>
      <c r="K270">
        <v>0</v>
      </c>
      <c r="L270" t="s">
        <v>190</v>
      </c>
      <c r="M270">
        <v>167.9</v>
      </c>
      <c r="N270">
        <v>4</v>
      </c>
      <c r="O270">
        <v>9</v>
      </c>
      <c r="P270">
        <v>3</v>
      </c>
    </row>
    <row r="271" spans="1:16" x14ac:dyDescent="0.3">
      <c r="A271" t="s">
        <v>31</v>
      </c>
      <c r="B271" t="s">
        <v>100</v>
      </c>
      <c r="C271" t="s">
        <v>73</v>
      </c>
      <c r="D271">
        <v>37</v>
      </c>
      <c r="E271" t="s">
        <v>11</v>
      </c>
      <c r="F271" t="s">
        <v>69</v>
      </c>
      <c r="G271" s="1">
        <v>45069</v>
      </c>
      <c r="H271" t="s">
        <v>160</v>
      </c>
      <c r="I271" s="8">
        <v>5769.8483333333324</v>
      </c>
      <c r="J271" s="8">
        <v>114.74416666666667</v>
      </c>
      <c r="K271">
        <v>2</v>
      </c>
      <c r="L271" t="s">
        <v>191</v>
      </c>
      <c r="M271">
        <v>173.7</v>
      </c>
      <c r="N271">
        <v>5</v>
      </c>
      <c r="O271">
        <v>0</v>
      </c>
      <c r="P271">
        <v>1</v>
      </c>
    </row>
    <row r="272" spans="1:16" x14ac:dyDescent="0.3">
      <c r="A272" t="s">
        <v>54</v>
      </c>
      <c r="B272" t="s">
        <v>101</v>
      </c>
      <c r="C272" t="s">
        <v>73</v>
      </c>
      <c r="D272">
        <v>38</v>
      </c>
      <c r="E272" t="s">
        <v>11</v>
      </c>
      <c r="F272" t="s">
        <v>68</v>
      </c>
      <c r="G272" s="1">
        <v>42918</v>
      </c>
      <c r="H272" t="s">
        <v>160</v>
      </c>
      <c r="I272" s="8">
        <v>7612.4108333333324</v>
      </c>
      <c r="J272" s="8">
        <v>296.86166666666668</v>
      </c>
      <c r="K272">
        <v>3</v>
      </c>
      <c r="L272" t="s">
        <v>192</v>
      </c>
      <c r="M272">
        <v>150.11000000000001</v>
      </c>
      <c r="N272">
        <v>0</v>
      </c>
      <c r="O272">
        <v>4</v>
      </c>
      <c r="P272">
        <v>1</v>
      </c>
    </row>
    <row r="273" spans="1:16" x14ac:dyDescent="0.3">
      <c r="A273" t="s">
        <v>19</v>
      </c>
      <c r="B273" t="s">
        <v>102</v>
      </c>
      <c r="C273" t="s">
        <v>73</v>
      </c>
      <c r="D273">
        <v>39</v>
      </c>
      <c r="E273" t="s">
        <v>11</v>
      </c>
      <c r="F273" t="s">
        <v>68</v>
      </c>
      <c r="G273" s="1">
        <v>41973</v>
      </c>
      <c r="H273" t="s">
        <v>160</v>
      </c>
      <c r="I273" s="8">
        <v>5087.2699999999995</v>
      </c>
      <c r="J273" s="8">
        <v>320.48250000000002</v>
      </c>
      <c r="K273">
        <v>3</v>
      </c>
      <c r="L273" t="s">
        <v>193</v>
      </c>
      <c r="M273">
        <v>164.31</v>
      </c>
      <c r="N273">
        <v>1</v>
      </c>
      <c r="O273">
        <v>0</v>
      </c>
      <c r="P273">
        <v>0</v>
      </c>
    </row>
    <row r="274" spans="1:16" x14ac:dyDescent="0.3">
      <c r="A274" t="s">
        <v>65</v>
      </c>
      <c r="B274" t="s">
        <v>103</v>
      </c>
      <c r="C274" t="s">
        <v>73</v>
      </c>
      <c r="D274">
        <v>38</v>
      </c>
      <c r="E274" t="s">
        <v>11</v>
      </c>
      <c r="F274" t="s">
        <v>68</v>
      </c>
      <c r="G274" s="1">
        <v>41633</v>
      </c>
      <c r="H274" t="s">
        <v>131</v>
      </c>
      <c r="I274" s="8">
        <v>3739.6691666666666</v>
      </c>
      <c r="J274" s="8">
        <v>433.97416666666663</v>
      </c>
      <c r="K274">
        <v>3</v>
      </c>
      <c r="L274" t="s">
        <v>194</v>
      </c>
      <c r="M274">
        <v>181.66</v>
      </c>
      <c r="N274">
        <v>0</v>
      </c>
      <c r="O274">
        <v>7</v>
      </c>
      <c r="P274">
        <v>0</v>
      </c>
    </row>
    <row r="275" spans="1:16" x14ac:dyDescent="0.3">
      <c r="A275" t="s">
        <v>34</v>
      </c>
      <c r="B275" t="s">
        <v>104</v>
      </c>
      <c r="C275" t="s">
        <v>73</v>
      </c>
      <c r="D275">
        <v>50</v>
      </c>
      <c r="E275" t="s">
        <v>11</v>
      </c>
      <c r="F275" t="s">
        <v>68</v>
      </c>
      <c r="G275" s="1">
        <v>41454</v>
      </c>
      <c r="H275" t="s">
        <v>160</v>
      </c>
      <c r="I275" s="8">
        <v>4412.9408333333331</v>
      </c>
      <c r="J275" s="8">
        <v>34.104166666666664</v>
      </c>
      <c r="K275">
        <v>0</v>
      </c>
      <c r="L275" t="s">
        <v>195</v>
      </c>
      <c r="M275">
        <v>194.22</v>
      </c>
      <c r="N275">
        <v>2</v>
      </c>
      <c r="O275">
        <v>9</v>
      </c>
      <c r="P275">
        <v>2</v>
      </c>
    </row>
    <row r="276" spans="1:16" x14ac:dyDescent="0.3">
      <c r="A276" t="s">
        <v>18</v>
      </c>
      <c r="B276" t="s">
        <v>105</v>
      </c>
      <c r="C276" t="s">
        <v>73</v>
      </c>
      <c r="D276">
        <v>40</v>
      </c>
      <c r="E276" t="s">
        <v>11</v>
      </c>
      <c r="F276" t="s">
        <v>68</v>
      </c>
      <c r="G276" s="1">
        <v>44274</v>
      </c>
      <c r="H276" t="s">
        <v>160</v>
      </c>
      <c r="I276" s="8">
        <v>5627.855833333334</v>
      </c>
      <c r="J276" s="8">
        <v>219.3075</v>
      </c>
      <c r="K276">
        <v>1</v>
      </c>
      <c r="L276" t="s">
        <v>196</v>
      </c>
      <c r="M276">
        <v>160.22</v>
      </c>
      <c r="N276">
        <v>3</v>
      </c>
      <c r="O276">
        <v>9</v>
      </c>
      <c r="P276">
        <v>2</v>
      </c>
    </row>
    <row r="277" spans="1:16" x14ac:dyDescent="0.3">
      <c r="A277" t="s">
        <v>29</v>
      </c>
      <c r="B277" t="s">
        <v>106</v>
      </c>
      <c r="C277" t="s">
        <v>72</v>
      </c>
      <c r="D277">
        <v>52</v>
      </c>
      <c r="E277" t="s">
        <v>11</v>
      </c>
      <c r="F277" t="s">
        <v>68</v>
      </c>
      <c r="G277" s="1">
        <v>41554</v>
      </c>
      <c r="H277" t="s">
        <v>160</v>
      </c>
      <c r="I277" s="8">
        <v>3864.2441666666668</v>
      </c>
      <c r="J277" s="8">
        <v>616.28166666666664</v>
      </c>
      <c r="K277">
        <v>2</v>
      </c>
      <c r="L277" t="s">
        <v>219</v>
      </c>
      <c r="M277">
        <v>176.97</v>
      </c>
      <c r="N277">
        <v>0</v>
      </c>
      <c r="O277">
        <v>0</v>
      </c>
      <c r="P277">
        <v>1</v>
      </c>
    </row>
    <row r="278" spans="1:16" x14ac:dyDescent="0.3">
      <c r="A278" t="s">
        <v>63</v>
      </c>
      <c r="B278" t="s">
        <v>107</v>
      </c>
      <c r="C278" t="s">
        <v>72</v>
      </c>
      <c r="D278">
        <v>35</v>
      </c>
      <c r="E278" t="s">
        <v>11</v>
      </c>
      <c r="F278" t="s">
        <v>68</v>
      </c>
      <c r="G278" s="1">
        <v>43789</v>
      </c>
      <c r="H278" t="s">
        <v>160</v>
      </c>
      <c r="I278" s="8">
        <v>7955.2725</v>
      </c>
      <c r="J278" s="8">
        <v>17.186666666666667</v>
      </c>
      <c r="K278">
        <v>3</v>
      </c>
      <c r="L278" t="s">
        <v>197</v>
      </c>
      <c r="M278">
        <v>183.09</v>
      </c>
      <c r="N278">
        <v>0</v>
      </c>
      <c r="O278">
        <v>8</v>
      </c>
      <c r="P278">
        <v>3</v>
      </c>
    </row>
    <row r="279" spans="1:16" x14ac:dyDescent="0.3">
      <c r="A279" t="s">
        <v>26</v>
      </c>
      <c r="B279" t="s">
        <v>108</v>
      </c>
      <c r="C279" t="s">
        <v>73</v>
      </c>
      <c r="D279">
        <v>36</v>
      </c>
      <c r="E279" t="s">
        <v>11</v>
      </c>
      <c r="F279" t="s">
        <v>68</v>
      </c>
      <c r="G279" s="1">
        <v>43168</v>
      </c>
      <c r="H279" t="s">
        <v>159</v>
      </c>
      <c r="I279" s="8">
        <v>8019.9875000000002</v>
      </c>
      <c r="J279" s="8">
        <v>806.44416666666666</v>
      </c>
      <c r="K279">
        <v>2</v>
      </c>
      <c r="L279" t="s">
        <v>198</v>
      </c>
      <c r="M279">
        <v>180.36</v>
      </c>
      <c r="N279">
        <v>0</v>
      </c>
      <c r="O279">
        <v>3</v>
      </c>
      <c r="P279">
        <v>3</v>
      </c>
    </row>
    <row r="280" spans="1:16" x14ac:dyDescent="0.3">
      <c r="A280" t="s">
        <v>62</v>
      </c>
      <c r="B280" t="s">
        <v>109</v>
      </c>
      <c r="C280" t="s">
        <v>72</v>
      </c>
      <c r="D280">
        <v>49</v>
      </c>
      <c r="E280" t="s">
        <v>11</v>
      </c>
      <c r="F280" t="s">
        <v>69</v>
      </c>
      <c r="G280" s="1">
        <v>44034</v>
      </c>
      <c r="H280" t="s">
        <v>159</v>
      </c>
      <c r="I280" s="8">
        <v>3580.0316666666663</v>
      </c>
      <c r="J280" s="8">
        <v>413.03916666666669</v>
      </c>
      <c r="K280">
        <v>0</v>
      </c>
      <c r="L280" t="s">
        <v>199</v>
      </c>
      <c r="M280">
        <v>157.34</v>
      </c>
      <c r="N280">
        <v>3</v>
      </c>
      <c r="O280">
        <v>4</v>
      </c>
      <c r="P280">
        <v>0</v>
      </c>
    </row>
    <row r="281" spans="1:16" x14ac:dyDescent="0.3">
      <c r="A281" t="s">
        <v>17</v>
      </c>
      <c r="B281" t="s">
        <v>110</v>
      </c>
      <c r="C281" t="s">
        <v>72</v>
      </c>
      <c r="D281">
        <v>30</v>
      </c>
      <c r="E281" t="s">
        <v>11</v>
      </c>
      <c r="F281" t="s">
        <v>69</v>
      </c>
      <c r="G281" s="1">
        <v>44195</v>
      </c>
      <c r="H281" t="s">
        <v>160</v>
      </c>
      <c r="I281" s="8">
        <v>5648.8433333333332</v>
      </c>
      <c r="J281" s="8">
        <v>748.61</v>
      </c>
      <c r="K281">
        <v>5</v>
      </c>
      <c r="L281" t="s">
        <v>200</v>
      </c>
      <c r="M281">
        <v>159.53</v>
      </c>
      <c r="N281">
        <v>2</v>
      </c>
      <c r="O281">
        <v>6</v>
      </c>
      <c r="P281">
        <v>3</v>
      </c>
    </row>
    <row r="282" spans="1:16" x14ac:dyDescent="0.3">
      <c r="A282" t="s">
        <v>61</v>
      </c>
      <c r="B282" t="s">
        <v>111</v>
      </c>
      <c r="C282" t="s">
        <v>73</v>
      </c>
      <c r="D282">
        <v>41</v>
      </c>
      <c r="E282" t="s">
        <v>11</v>
      </c>
      <c r="F282" t="s">
        <v>68</v>
      </c>
      <c r="G282" s="1">
        <v>41726</v>
      </c>
      <c r="H282" t="s">
        <v>160</v>
      </c>
      <c r="I282" s="8">
        <v>5448.42</v>
      </c>
      <c r="J282" s="8">
        <v>753.01083333333327</v>
      </c>
      <c r="K282">
        <v>5</v>
      </c>
      <c r="L282" t="s">
        <v>192</v>
      </c>
      <c r="M282">
        <v>167.05</v>
      </c>
      <c r="N282">
        <v>0</v>
      </c>
      <c r="O282">
        <v>0</v>
      </c>
      <c r="P282">
        <v>2</v>
      </c>
    </row>
    <row r="283" spans="1:16" x14ac:dyDescent="0.3">
      <c r="A283" t="s">
        <v>36</v>
      </c>
      <c r="B283" t="s">
        <v>112</v>
      </c>
      <c r="C283" t="s">
        <v>72</v>
      </c>
      <c r="D283">
        <v>52</v>
      </c>
      <c r="E283" t="s">
        <v>11</v>
      </c>
      <c r="F283" t="s">
        <v>69</v>
      </c>
      <c r="G283" s="1">
        <v>41477</v>
      </c>
      <c r="H283" t="s">
        <v>159</v>
      </c>
      <c r="I283" s="8">
        <v>3026.6816666666668</v>
      </c>
      <c r="J283" s="8">
        <v>24.245833333333334</v>
      </c>
      <c r="K283">
        <v>4</v>
      </c>
      <c r="L283" t="s">
        <v>201</v>
      </c>
      <c r="M283">
        <v>161.53</v>
      </c>
      <c r="N283">
        <v>0</v>
      </c>
      <c r="O283">
        <v>9</v>
      </c>
      <c r="P283">
        <v>2</v>
      </c>
    </row>
    <row r="284" spans="1:16" x14ac:dyDescent="0.3">
      <c r="A284" t="s">
        <v>42</v>
      </c>
      <c r="B284" t="s">
        <v>113</v>
      </c>
      <c r="C284" t="s">
        <v>73</v>
      </c>
      <c r="D284">
        <v>54</v>
      </c>
      <c r="E284" t="s">
        <v>11</v>
      </c>
      <c r="F284" t="s">
        <v>68</v>
      </c>
      <c r="G284" s="1">
        <v>42117</v>
      </c>
      <c r="H284" t="s">
        <v>160</v>
      </c>
      <c r="I284" s="8">
        <v>8222.0766666666659</v>
      </c>
      <c r="J284" s="8">
        <v>764.76249999999993</v>
      </c>
      <c r="K284">
        <v>1</v>
      </c>
      <c r="L284" t="s">
        <v>202</v>
      </c>
      <c r="M284">
        <v>174.49</v>
      </c>
      <c r="N284">
        <v>1</v>
      </c>
      <c r="O284">
        <v>5</v>
      </c>
      <c r="P284">
        <v>3</v>
      </c>
    </row>
    <row r="285" spans="1:16" x14ac:dyDescent="0.3">
      <c r="A285" t="s">
        <v>21</v>
      </c>
      <c r="B285" t="s">
        <v>114</v>
      </c>
      <c r="C285" t="s">
        <v>72</v>
      </c>
      <c r="D285">
        <v>31</v>
      </c>
      <c r="E285" t="s">
        <v>11</v>
      </c>
      <c r="F285" t="s">
        <v>69</v>
      </c>
      <c r="G285" s="1">
        <v>43268</v>
      </c>
      <c r="H285" t="s">
        <v>160</v>
      </c>
      <c r="I285" s="8">
        <v>3213.8608333333336</v>
      </c>
      <c r="J285" s="8">
        <v>364.31750000000005</v>
      </c>
      <c r="K285">
        <v>3</v>
      </c>
      <c r="L285" t="s">
        <v>203</v>
      </c>
      <c r="M285">
        <v>154.41999999999999</v>
      </c>
      <c r="N285">
        <v>2</v>
      </c>
      <c r="O285">
        <v>6</v>
      </c>
      <c r="P285">
        <v>3</v>
      </c>
    </row>
    <row r="286" spans="1:16" x14ac:dyDescent="0.3">
      <c r="A286" t="s">
        <v>56</v>
      </c>
      <c r="B286" t="s">
        <v>115</v>
      </c>
      <c r="C286" t="s">
        <v>72</v>
      </c>
      <c r="D286">
        <v>35</v>
      </c>
      <c r="E286" t="s">
        <v>11</v>
      </c>
      <c r="F286" t="s">
        <v>68</v>
      </c>
      <c r="G286" s="1">
        <v>43638</v>
      </c>
      <c r="H286" t="s">
        <v>160</v>
      </c>
      <c r="I286" s="8">
        <v>5725.8241666666663</v>
      </c>
      <c r="J286" s="8">
        <v>750.36083333333329</v>
      </c>
      <c r="K286">
        <v>0</v>
      </c>
      <c r="L286" t="s">
        <v>204</v>
      </c>
      <c r="M286">
        <v>199.65</v>
      </c>
      <c r="N286">
        <v>5</v>
      </c>
      <c r="O286">
        <v>6</v>
      </c>
      <c r="P286">
        <v>2</v>
      </c>
    </row>
    <row r="287" spans="1:16" x14ac:dyDescent="0.3">
      <c r="A287" t="s">
        <v>15</v>
      </c>
      <c r="B287" t="s">
        <v>116</v>
      </c>
      <c r="C287" t="s">
        <v>73</v>
      </c>
      <c r="D287">
        <v>35</v>
      </c>
      <c r="E287" t="s">
        <v>11</v>
      </c>
      <c r="F287" t="s">
        <v>68</v>
      </c>
      <c r="G287" s="1">
        <v>41904</v>
      </c>
      <c r="H287" t="s">
        <v>159</v>
      </c>
      <c r="I287" s="8">
        <v>2852.6766666666667</v>
      </c>
      <c r="J287" s="8">
        <v>488.25749999999999</v>
      </c>
      <c r="K287">
        <v>2</v>
      </c>
      <c r="L287" t="s">
        <v>205</v>
      </c>
      <c r="M287">
        <v>187.39</v>
      </c>
      <c r="N287">
        <v>0</v>
      </c>
      <c r="O287">
        <v>1</v>
      </c>
      <c r="P287">
        <v>1</v>
      </c>
    </row>
    <row r="288" spans="1:16" x14ac:dyDescent="0.3">
      <c r="A288" t="s">
        <v>32</v>
      </c>
      <c r="B288" t="s">
        <v>117</v>
      </c>
      <c r="C288" t="s">
        <v>72</v>
      </c>
      <c r="D288">
        <v>27</v>
      </c>
      <c r="E288" t="s">
        <v>11</v>
      </c>
      <c r="F288" t="s">
        <v>68</v>
      </c>
      <c r="G288" s="1">
        <v>41583</v>
      </c>
      <c r="H288" t="s">
        <v>160</v>
      </c>
      <c r="I288" s="8">
        <v>5631.25</v>
      </c>
      <c r="J288" s="8">
        <v>139.14333333333335</v>
      </c>
      <c r="K288">
        <v>5</v>
      </c>
      <c r="L288" t="s">
        <v>206</v>
      </c>
      <c r="M288">
        <v>182.24</v>
      </c>
      <c r="N288">
        <v>2</v>
      </c>
      <c r="O288">
        <v>4</v>
      </c>
      <c r="P288">
        <v>2</v>
      </c>
    </row>
    <row r="289" spans="1:16" x14ac:dyDescent="0.3">
      <c r="A289" t="s">
        <v>55</v>
      </c>
      <c r="B289" t="s">
        <v>118</v>
      </c>
      <c r="C289" t="s">
        <v>73</v>
      </c>
      <c r="D289">
        <v>40</v>
      </c>
      <c r="E289" t="s">
        <v>11</v>
      </c>
      <c r="F289" t="s">
        <v>68</v>
      </c>
      <c r="G289" s="1">
        <v>41666</v>
      </c>
      <c r="H289" t="s">
        <v>159</v>
      </c>
      <c r="I289" s="8">
        <v>7077.1516666666676</v>
      </c>
      <c r="J289" s="8">
        <v>301.21833333333331</v>
      </c>
      <c r="K289">
        <v>2</v>
      </c>
      <c r="L289" t="s">
        <v>207</v>
      </c>
      <c r="M289">
        <v>157.94</v>
      </c>
      <c r="N289">
        <v>3</v>
      </c>
      <c r="O289">
        <v>10</v>
      </c>
      <c r="P289">
        <v>3</v>
      </c>
    </row>
    <row r="290" spans="1:16" x14ac:dyDescent="0.3">
      <c r="A290" t="s">
        <v>16</v>
      </c>
      <c r="B290" t="s">
        <v>119</v>
      </c>
      <c r="C290" t="s">
        <v>73</v>
      </c>
      <c r="D290">
        <v>55</v>
      </c>
      <c r="E290" t="s">
        <v>11</v>
      </c>
      <c r="F290" t="s">
        <v>68</v>
      </c>
      <c r="G290" s="1">
        <v>44111</v>
      </c>
      <c r="H290" t="s">
        <v>159</v>
      </c>
      <c r="I290" s="8">
        <v>3467.9974999999999</v>
      </c>
      <c r="J290" s="8">
        <v>812.22416666666675</v>
      </c>
      <c r="K290">
        <v>0</v>
      </c>
      <c r="L290" t="s">
        <v>208</v>
      </c>
      <c r="M290">
        <v>190.7</v>
      </c>
      <c r="N290">
        <v>5</v>
      </c>
      <c r="O290">
        <v>2</v>
      </c>
      <c r="P290">
        <v>0</v>
      </c>
    </row>
    <row r="291" spans="1:16" x14ac:dyDescent="0.3">
      <c r="A291" t="s">
        <v>51</v>
      </c>
      <c r="B291" t="s">
        <v>120</v>
      </c>
      <c r="C291" t="s">
        <v>73</v>
      </c>
      <c r="D291">
        <v>35</v>
      </c>
      <c r="E291" t="s">
        <v>11</v>
      </c>
      <c r="F291" t="s">
        <v>68</v>
      </c>
      <c r="G291" s="1">
        <v>42248</v>
      </c>
      <c r="H291" t="s">
        <v>160</v>
      </c>
      <c r="I291" s="8">
        <v>6986.8641666666663</v>
      </c>
      <c r="J291" s="8">
        <v>593.26833333333332</v>
      </c>
      <c r="K291">
        <v>4</v>
      </c>
      <c r="L291" t="s">
        <v>209</v>
      </c>
      <c r="M291">
        <v>195.21</v>
      </c>
      <c r="N291">
        <v>2</v>
      </c>
      <c r="O291">
        <v>7</v>
      </c>
      <c r="P291">
        <v>2</v>
      </c>
    </row>
    <row r="292" spans="1:16" x14ac:dyDescent="0.3">
      <c r="A292" t="s">
        <v>20</v>
      </c>
      <c r="B292" t="s">
        <v>121</v>
      </c>
      <c r="C292" t="s">
        <v>72</v>
      </c>
      <c r="D292">
        <v>31</v>
      </c>
      <c r="E292" t="s">
        <v>11</v>
      </c>
      <c r="F292" t="s">
        <v>69</v>
      </c>
      <c r="G292" s="1">
        <v>43251</v>
      </c>
      <c r="H292" t="s">
        <v>160</v>
      </c>
      <c r="I292" s="8">
        <v>4378.9291666666668</v>
      </c>
      <c r="J292" s="8">
        <v>238.04750000000001</v>
      </c>
      <c r="K292">
        <v>2</v>
      </c>
      <c r="L292" t="s">
        <v>210</v>
      </c>
      <c r="M292">
        <v>190.47</v>
      </c>
      <c r="N292">
        <v>4</v>
      </c>
      <c r="O292">
        <v>6</v>
      </c>
      <c r="P292">
        <v>1</v>
      </c>
    </row>
    <row r="293" spans="1:16" x14ac:dyDescent="0.3">
      <c r="A293" t="s">
        <v>22</v>
      </c>
      <c r="B293" t="s">
        <v>122</v>
      </c>
      <c r="C293" t="s">
        <v>73</v>
      </c>
      <c r="D293">
        <v>33</v>
      </c>
      <c r="E293" t="s">
        <v>11</v>
      </c>
      <c r="F293" t="s">
        <v>68</v>
      </c>
      <c r="G293" s="1">
        <v>43220</v>
      </c>
      <c r="H293" t="s">
        <v>160</v>
      </c>
      <c r="I293" s="8">
        <v>5660.7216666666673</v>
      </c>
      <c r="J293" s="8">
        <v>323.94749999999999</v>
      </c>
      <c r="K293">
        <v>4</v>
      </c>
      <c r="L293" t="s">
        <v>211</v>
      </c>
      <c r="M293">
        <v>193.46</v>
      </c>
      <c r="N293">
        <v>1</v>
      </c>
      <c r="O293">
        <v>0</v>
      </c>
      <c r="P293">
        <v>0</v>
      </c>
    </row>
    <row r="294" spans="1:16" x14ac:dyDescent="0.3">
      <c r="A294" t="s">
        <v>19</v>
      </c>
      <c r="B294" t="s">
        <v>123</v>
      </c>
      <c r="C294" t="s">
        <v>73</v>
      </c>
      <c r="D294">
        <v>44</v>
      </c>
      <c r="E294" t="s">
        <v>11</v>
      </c>
      <c r="F294" t="s">
        <v>68</v>
      </c>
      <c r="G294" s="1">
        <v>44943</v>
      </c>
      <c r="H294" t="s">
        <v>159</v>
      </c>
      <c r="I294" s="8">
        <v>2769.2941666666666</v>
      </c>
      <c r="J294" s="8">
        <v>756.44083333333344</v>
      </c>
      <c r="K294">
        <v>3</v>
      </c>
      <c r="L294" t="s">
        <v>212</v>
      </c>
      <c r="M294">
        <v>196.93</v>
      </c>
      <c r="N294">
        <v>0</v>
      </c>
      <c r="O294">
        <v>9</v>
      </c>
      <c r="P294">
        <v>3</v>
      </c>
    </row>
    <row r="295" spans="1:16" x14ac:dyDescent="0.3">
      <c r="A295" t="s">
        <v>38</v>
      </c>
      <c r="B295" t="s">
        <v>124</v>
      </c>
      <c r="C295" t="s">
        <v>72</v>
      </c>
      <c r="D295">
        <v>38</v>
      </c>
      <c r="E295" t="s">
        <v>11</v>
      </c>
      <c r="F295" t="s">
        <v>69</v>
      </c>
      <c r="G295" s="1">
        <v>43234</v>
      </c>
      <c r="H295" t="s">
        <v>160</v>
      </c>
      <c r="I295" s="8">
        <v>2656.5333333333333</v>
      </c>
      <c r="J295" s="8">
        <v>641.97249999999997</v>
      </c>
      <c r="K295">
        <v>3</v>
      </c>
      <c r="L295" t="s">
        <v>213</v>
      </c>
      <c r="M295">
        <v>153.96</v>
      </c>
      <c r="N295">
        <v>4</v>
      </c>
      <c r="O295">
        <v>6</v>
      </c>
      <c r="P295">
        <v>2</v>
      </c>
    </row>
    <row r="296" spans="1:16" x14ac:dyDescent="0.3">
      <c r="A296" t="s">
        <v>59</v>
      </c>
      <c r="B296" t="s">
        <v>125</v>
      </c>
      <c r="C296" t="s">
        <v>72</v>
      </c>
      <c r="D296">
        <v>37</v>
      </c>
      <c r="E296" t="s">
        <v>11</v>
      </c>
      <c r="F296" t="s">
        <v>68</v>
      </c>
      <c r="G296" s="1">
        <v>43978</v>
      </c>
      <c r="H296" t="s">
        <v>160</v>
      </c>
      <c r="I296" s="8">
        <v>5065.3591666666662</v>
      </c>
      <c r="J296" s="8">
        <v>74.739166666666662</v>
      </c>
      <c r="K296">
        <v>1</v>
      </c>
      <c r="L296" t="s">
        <v>165</v>
      </c>
      <c r="M296">
        <v>195.76</v>
      </c>
      <c r="N296">
        <v>1</v>
      </c>
      <c r="O296">
        <v>5</v>
      </c>
      <c r="P296">
        <v>1</v>
      </c>
    </row>
    <row r="297" spans="1:16" x14ac:dyDescent="0.3">
      <c r="A297" t="s">
        <v>57</v>
      </c>
      <c r="B297" t="s">
        <v>126</v>
      </c>
      <c r="C297" t="s">
        <v>72</v>
      </c>
      <c r="D297">
        <v>40</v>
      </c>
      <c r="E297" t="s">
        <v>11</v>
      </c>
      <c r="F297" t="s">
        <v>69</v>
      </c>
      <c r="G297" s="1">
        <v>41770</v>
      </c>
      <c r="H297" t="s">
        <v>160</v>
      </c>
      <c r="I297" s="8">
        <v>3260.9491666666668</v>
      </c>
      <c r="J297" s="8">
        <v>586.79083333333335</v>
      </c>
      <c r="K297">
        <v>1</v>
      </c>
      <c r="L297" t="s">
        <v>214</v>
      </c>
      <c r="M297">
        <v>182.86</v>
      </c>
      <c r="N297">
        <v>5</v>
      </c>
      <c r="O297">
        <v>7</v>
      </c>
      <c r="P297">
        <v>1</v>
      </c>
    </row>
    <row r="298" spans="1:16" x14ac:dyDescent="0.3">
      <c r="A298" t="s">
        <v>52</v>
      </c>
      <c r="B298" t="s">
        <v>127</v>
      </c>
      <c r="C298" t="s">
        <v>72</v>
      </c>
      <c r="D298">
        <v>32</v>
      </c>
      <c r="E298" t="s">
        <v>11</v>
      </c>
      <c r="F298" t="s">
        <v>68</v>
      </c>
      <c r="G298" s="1">
        <v>43583</v>
      </c>
      <c r="H298" t="s">
        <v>160</v>
      </c>
      <c r="I298" s="8">
        <v>3550.0508333333332</v>
      </c>
      <c r="J298" s="8">
        <v>18.824166666666667</v>
      </c>
      <c r="K298">
        <v>1</v>
      </c>
      <c r="L298" t="s">
        <v>215</v>
      </c>
      <c r="M298">
        <v>159.46</v>
      </c>
      <c r="N298">
        <v>4</v>
      </c>
      <c r="O298">
        <v>10</v>
      </c>
      <c r="P298">
        <v>3</v>
      </c>
    </row>
    <row r="299" spans="1:16" x14ac:dyDescent="0.3">
      <c r="A299" t="s">
        <v>40</v>
      </c>
      <c r="B299" t="s">
        <v>128</v>
      </c>
      <c r="C299" t="s">
        <v>73</v>
      </c>
      <c r="D299">
        <v>32</v>
      </c>
      <c r="E299" t="s">
        <v>11</v>
      </c>
      <c r="F299" t="s">
        <v>69</v>
      </c>
      <c r="G299" s="1">
        <v>43338</v>
      </c>
      <c r="H299" t="s">
        <v>160</v>
      </c>
      <c r="I299" s="8">
        <v>3656.9566666666669</v>
      </c>
      <c r="J299" s="8">
        <v>809.75416666666661</v>
      </c>
      <c r="K299">
        <v>3</v>
      </c>
      <c r="L299" t="s">
        <v>216</v>
      </c>
      <c r="M299">
        <v>162.19</v>
      </c>
      <c r="N299">
        <v>3</v>
      </c>
      <c r="O299">
        <v>5</v>
      </c>
      <c r="P299">
        <v>3</v>
      </c>
    </row>
    <row r="300" spans="1:16" x14ac:dyDescent="0.3">
      <c r="A300" t="s">
        <v>13</v>
      </c>
      <c r="B300" t="s">
        <v>129</v>
      </c>
      <c r="C300" t="s">
        <v>73</v>
      </c>
      <c r="D300">
        <v>39</v>
      </c>
      <c r="E300" t="s">
        <v>11</v>
      </c>
      <c r="F300" t="s">
        <v>69</v>
      </c>
      <c r="G300" s="1">
        <v>41722</v>
      </c>
      <c r="H300" t="s">
        <v>160</v>
      </c>
      <c r="I300" s="8">
        <v>6693.5</v>
      </c>
      <c r="J300" s="8">
        <v>313.22499999999997</v>
      </c>
      <c r="K300">
        <v>2</v>
      </c>
      <c r="L300" t="s">
        <v>217</v>
      </c>
      <c r="M300">
        <v>174.45</v>
      </c>
      <c r="N300">
        <v>4</v>
      </c>
      <c r="O300">
        <v>6</v>
      </c>
      <c r="P300">
        <v>0</v>
      </c>
    </row>
    <row r="301" spans="1:16" x14ac:dyDescent="0.3">
      <c r="A301" t="s">
        <v>64</v>
      </c>
      <c r="B301" t="s">
        <v>130</v>
      </c>
      <c r="C301" t="s">
        <v>73</v>
      </c>
      <c r="D301">
        <v>46</v>
      </c>
      <c r="E301" t="s">
        <v>11</v>
      </c>
      <c r="F301" t="s">
        <v>69</v>
      </c>
      <c r="G301" s="1">
        <v>44898</v>
      </c>
      <c r="H301" t="s">
        <v>160</v>
      </c>
      <c r="I301" s="8">
        <v>7206.9133333333339</v>
      </c>
      <c r="J301" s="8">
        <v>264.58166666666665</v>
      </c>
      <c r="K301">
        <v>3</v>
      </c>
      <c r="L301" t="s">
        <v>218</v>
      </c>
      <c r="M301">
        <v>174.85</v>
      </c>
      <c r="N301">
        <v>5</v>
      </c>
      <c r="O301">
        <v>5</v>
      </c>
      <c r="P301">
        <v>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6BF22-A525-4A78-9947-15B0341671E4}">
  <sheetPr codeName="Feuil10">
    <tabColor theme="4"/>
  </sheetPr>
  <dimension ref="A1"/>
  <sheetViews>
    <sheetView showGridLines="0" zoomScaleNormal="100" workbookViewId="0">
      <selection activeCell="J20" sqref="J20"/>
    </sheetView>
  </sheetViews>
  <sheetFormatPr baseColWidth="10" defaultRowHeight="14.4" x14ac:dyDescent="0.3"/>
  <cols>
    <col min="1" max="1" width="48.44140625" bestFit="1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2">
    <tabColor theme="9"/>
  </sheetPr>
  <dimension ref="A3:AH15"/>
  <sheetViews>
    <sheetView showRowColHeaders="0" topLeftCell="G1" zoomScale="85" zoomScaleNormal="85" workbookViewId="0">
      <selection activeCell="W37" sqref="W37"/>
    </sheetView>
  </sheetViews>
  <sheetFormatPr baseColWidth="10" defaultRowHeight="14.4" x14ac:dyDescent="0.3"/>
  <cols>
    <col min="1" max="1" width="21.109375" bestFit="1" customWidth="1"/>
    <col min="2" max="2" width="15.5546875" bestFit="1" customWidth="1"/>
    <col min="3" max="4" width="7.33203125" bestFit="1" customWidth="1"/>
    <col min="5" max="5" width="21.109375" bestFit="1" customWidth="1"/>
    <col min="6" max="6" width="24" bestFit="1" customWidth="1"/>
    <col min="7" max="7" width="7.33203125" bestFit="1" customWidth="1"/>
    <col min="13" max="13" width="15.5546875" bestFit="1" customWidth="1"/>
    <col min="15" max="15" width="21.109375" bestFit="1" customWidth="1"/>
    <col min="16" max="16" width="26.21875" bestFit="1" customWidth="1"/>
    <col min="18" max="18" width="25.77734375" bestFit="1" customWidth="1"/>
    <col min="20" max="20" width="21.109375" bestFit="1" customWidth="1"/>
    <col min="21" max="21" width="21.6640625" bestFit="1" customWidth="1"/>
    <col min="23" max="23" width="24.44140625" bestFit="1" customWidth="1"/>
    <col min="25" max="25" width="24.44140625" bestFit="1" customWidth="1"/>
    <col min="26" max="26" width="24" bestFit="1" customWidth="1"/>
    <col min="27" max="28" width="7.21875" bestFit="1" customWidth="1"/>
    <col min="29" max="29" width="12.6640625" bestFit="1" customWidth="1"/>
    <col min="31" max="31" width="21.109375" bestFit="1" customWidth="1"/>
    <col min="32" max="32" width="23.6640625" bestFit="1" customWidth="1"/>
    <col min="34" max="34" width="16.109375" bestFit="1" customWidth="1"/>
  </cols>
  <sheetData>
    <row r="3" spans="1:34" x14ac:dyDescent="0.3">
      <c r="A3" s="2" t="s">
        <v>134</v>
      </c>
      <c r="B3" t="s">
        <v>136</v>
      </c>
      <c r="E3" s="2" t="s">
        <v>143</v>
      </c>
      <c r="F3" s="2" t="s">
        <v>141</v>
      </c>
      <c r="M3" t="s">
        <v>136</v>
      </c>
      <c r="O3" s="2" t="s">
        <v>134</v>
      </c>
      <c r="P3" t="s">
        <v>145</v>
      </c>
      <c r="R3" t="s">
        <v>146</v>
      </c>
      <c r="T3" s="2" t="s">
        <v>134</v>
      </c>
      <c r="U3" t="s">
        <v>147</v>
      </c>
      <c r="W3" t="s">
        <v>144</v>
      </c>
      <c r="Z3" s="2" t="s">
        <v>141</v>
      </c>
      <c r="AE3" s="2" t="s">
        <v>134</v>
      </c>
      <c r="AF3" t="s">
        <v>161</v>
      </c>
      <c r="AH3" t="s">
        <v>162</v>
      </c>
    </row>
    <row r="4" spans="1:34" x14ac:dyDescent="0.3">
      <c r="A4" s="3" t="s">
        <v>73</v>
      </c>
      <c r="B4" s="5">
        <v>0.67</v>
      </c>
      <c r="E4" s="2" t="s">
        <v>134</v>
      </c>
      <c r="F4" t="s">
        <v>73</v>
      </c>
      <c r="G4" t="s">
        <v>72</v>
      </c>
      <c r="I4" t="s">
        <v>142</v>
      </c>
      <c r="J4" t="str">
        <f t="shared" ref="J4:K8" si="0">F4</f>
        <v>Homme</v>
      </c>
      <c r="K4" t="str">
        <f t="shared" si="0"/>
        <v>Femme</v>
      </c>
      <c r="M4">
        <v>300</v>
      </c>
      <c r="O4" s="3" t="s">
        <v>73</v>
      </c>
      <c r="P4" s="6">
        <v>5431.7954975124412</v>
      </c>
      <c r="R4">
        <v>484</v>
      </c>
      <c r="T4" s="3" t="s">
        <v>148</v>
      </c>
      <c r="U4">
        <v>29</v>
      </c>
      <c r="W4" s="6">
        <v>1598328.0958333341</v>
      </c>
      <c r="X4" s="6">
        <f>W4/12</f>
        <v>133194.00798611119</v>
      </c>
      <c r="Z4" t="s">
        <v>131</v>
      </c>
      <c r="AA4" t="s">
        <v>160</v>
      </c>
      <c r="AB4" t="s">
        <v>159</v>
      </c>
      <c r="AC4" t="s">
        <v>135</v>
      </c>
      <c r="AE4" s="3" t="s">
        <v>222</v>
      </c>
      <c r="AF4" s="7">
        <v>38</v>
      </c>
      <c r="AH4" s="7">
        <v>37.443333333333335</v>
      </c>
    </row>
    <row r="5" spans="1:34" x14ac:dyDescent="0.3">
      <c r="A5" s="3" t="s">
        <v>72</v>
      </c>
      <c r="B5" s="5">
        <v>0.33</v>
      </c>
      <c r="E5" s="3" t="s">
        <v>137</v>
      </c>
      <c r="F5">
        <v>27</v>
      </c>
      <c r="G5">
        <v>15</v>
      </c>
      <c r="I5" t="str">
        <f t="shared" ref="I5:I8" si="1">E5</f>
        <v>20-29</v>
      </c>
      <c r="J5">
        <f t="shared" si="0"/>
        <v>27</v>
      </c>
      <c r="K5">
        <f>0-G5</f>
        <v>-15</v>
      </c>
      <c r="O5" s="3" t="s">
        <v>72</v>
      </c>
      <c r="P5" s="6">
        <v>5116.5373821548792</v>
      </c>
      <c r="T5" s="3" t="s">
        <v>149</v>
      </c>
      <c r="U5">
        <v>27</v>
      </c>
      <c r="Y5" t="s">
        <v>158</v>
      </c>
      <c r="Z5" s="4">
        <v>0.11333333333333333</v>
      </c>
      <c r="AA5" s="4">
        <v>0.74</v>
      </c>
      <c r="AB5" s="4">
        <v>0.14666666666666667</v>
      </c>
      <c r="AC5" s="4">
        <v>1</v>
      </c>
      <c r="AE5" s="3" t="s">
        <v>243</v>
      </c>
      <c r="AF5" s="7">
        <v>44</v>
      </c>
    </row>
    <row r="6" spans="1:34" x14ac:dyDescent="0.3">
      <c r="A6" s="3" t="s">
        <v>135</v>
      </c>
      <c r="B6" s="4">
        <v>1</v>
      </c>
      <c r="E6" s="3" t="s">
        <v>138</v>
      </c>
      <c r="F6">
        <v>110</v>
      </c>
      <c r="G6">
        <v>47</v>
      </c>
      <c r="I6" t="str">
        <f t="shared" si="1"/>
        <v>30-39</v>
      </c>
      <c r="J6">
        <f t="shared" si="0"/>
        <v>110</v>
      </c>
      <c r="K6">
        <f t="shared" ref="K6:K8" si="2">0-G6</f>
        <v>-47</v>
      </c>
      <c r="T6" s="3" t="s">
        <v>940</v>
      </c>
      <c r="U6">
        <v>19</v>
      </c>
      <c r="AE6" s="3" t="s">
        <v>233</v>
      </c>
      <c r="AF6" s="7">
        <v>48</v>
      </c>
    </row>
    <row r="7" spans="1:34" x14ac:dyDescent="0.3">
      <c r="E7" s="3" t="s">
        <v>139</v>
      </c>
      <c r="F7">
        <v>43</v>
      </c>
      <c r="G7">
        <v>24</v>
      </c>
      <c r="I7" t="str">
        <f t="shared" si="1"/>
        <v>40-49</v>
      </c>
      <c r="J7">
        <f t="shared" si="0"/>
        <v>43</v>
      </c>
      <c r="K7">
        <f t="shared" si="2"/>
        <v>-24</v>
      </c>
      <c r="T7" s="3" t="s">
        <v>150</v>
      </c>
      <c r="U7">
        <v>31</v>
      </c>
      <c r="AE7" s="3" t="s">
        <v>253</v>
      </c>
      <c r="AF7" s="7">
        <v>53</v>
      </c>
    </row>
    <row r="8" spans="1:34" x14ac:dyDescent="0.3">
      <c r="E8" s="3" t="s">
        <v>140</v>
      </c>
      <c r="F8">
        <v>21</v>
      </c>
      <c r="G8">
        <v>13</v>
      </c>
      <c r="I8" t="str">
        <f t="shared" si="1"/>
        <v>50-60</v>
      </c>
      <c r="J8">
        <f t="shared" si="0"/>
        <v>21</v>
      </c>
      <c r="K8">
        <f t="shared" si="2"/>
        <v>-13</v>
      </c>
      <c r="T8" s="3" t="s">
        <v>151</v>
      </c>
      <c r="U8">
        <v>21</v>
      </c>
      <c r="AE8" s="3" t="s">
        <v>11</v>
      </c>
      <c r="AF8" s="7">
        <v>57</v>
      </c>
    </row>
    <row r="9" spans="1:34" x14ac:dyDescent="0.3">
      <c r="T9" s="3" t="s">
        <v>152</v>
      </c>
      <c r="U9">
        <v>36</v>
      </c>
      <c r="AE9" s="3" t="s">
        <v>226</v>
      </c>
      <c r="AF9" s="7">
        <v>60</v>
      </c>
    </row>
    <row r="10" spans="1:34" x14ac:dyDescent="0.3">
      <c r="T10" s="3" t="s">
        <v>153</v>
      </c>
      <c r="U10">
        <v>31</v>
      </c>
      <c r="AE10" s="3" t="s">
        <v>135</v>
      </c>
      <c r="AF10" s="7">
        <v>300</v>
      </c>
    </row>
    <row r="11" spans="1:34" x14ac:dyDescent="0.3">
      <c r="T11" s="3" t="s">
        <v>154</v>
      </c>
      <c r="U11">
        <v>25</v>
      </c>
    </row>
    <row r="12" spans="1:34" x14ac:dyDescent="0.3">
      <c r="T12" s="3" t="s">
        <v>155</v>
      </c>
      <c r="U12">
        <v>19</v>
      </c>
    </row>
    <row r="13" spans="1:34" x14ac:dyDescent="0.3">
      <c r="T13" s="3" t="s">
        <v>156</v>
      </c>
      <c r="U13">
        <v>23</v>
      </c>
    </row>
    <row r="14" spans="1:34" x14ac:dyDescent="0.3">
      <c r="T14" s="3" t="s">
        <v>157</v>
      </c>
      <c r="U14">
        <v>39</v>
      </c>
    </row>
    <row r="15" spans="1:34" x14ac:dyDescent="0.3">
      <c r="T15" s="3" t="s">
        <v>135</v>
      </c>
      <c r="U15">
        <v>300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E3AC0-C6B9-4C4B-B018-48FB1DBC4BEA}">
  <sheetPr codeName="Feuil15">
    <tabColor theme="9"/>
  </sheetPr>
  <dimension ref="A1"/>
  <sheetViews>
    <sheetView showGridLines="0" zoomScale="85" zoomScaleNormal="85" workbookViewId="0">
      <selection activeCell="E44" sqref="E44"/>
    </sheetView>
  </sheetViews>
  <sheetFormatPr baseColWidth="10" defaultRowHeight="14.4" x14ac:dyDescent="0.3"/>
  <sheetData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3">
    <tabColor theme="9"/>
  </sheetPr>
  <dimension ref="A1"/>
  <sheetViews>
    <sheetView showGridLines="0" showRowColHeaders="0" tabSelected="1" zoomScale="85" zoomScaleNormal="85" workbookViewId="0">
      <selection activeCell="K46" sqref="K46"/>
    </sheetView>
  </sheetViews>
  <sheetFormatPr baseColWidth="10" defaultRowHeight="14.4" x14ac:dyDescent="0.3"/>
  <sheetData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f b d f e 5 9 - b d 8 c - 4 d e 1 - 9 c 8 3 - 7 c b d c 2 7 c 2 d 1 6 "   x m l n s = " h t t p : / / s c h e m a s . m i c r o s o f t . c o m / D a t a M a s h u p " > A A A A A G g F A A B Q S w M E F A A C A A g A u I t b W i b s 5 + G m A A A A 9 w A A A B I A H A B D b 2 5 m a W c v U G F j a 2 F n Z S 5 4 b W w g o h g A K K A U A A A A A A A A A A A A A A A A A A A A A A A A A A A A h Y 8 9 D o I w A I W v Q r r T H x g E U s p g 4 i S J 0 c S 4 N q V C I x T T F s v d H D y S V x C j q J v j + 9 4 3 v H e / 3 m g x d m 1 w k c a q X u e A Q A w C q U V f K V 3 n Y H D H M A E F o x s u T r y W w S R r m 4 2 2 y k H j 3 D l D y H s P f Q x 7 U 6 M I Y 4 I O 5 X o n G t l x 8 J H V f z l U 2 j q u h Q S M 7 l 9 j W A R J n E K S L F K I K Z o p L Z X + G t E 0 + N n + Q L o c W j c Y y Y 4 m X G 0 p m i N F 7 x P s A V B L A w Q U A A I A C A C 4 i 1 t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I t b W m i x r u 9 g A g A A 1 A Y A A B M A H A B G b 3 J t d W x h c y 9 T Z W N 0 a W 9 u M S 5 t I K I Y A C i g F A A A A A A A A A A A A A A A A A A A A A A A A A A A A L W V 2 2 7 a Q B C G 7 5 F 4 h 9 H m o i A 5 C K K q l R K 5 U s J B o C q U B q p e Y B R t 8 B B W W e / S P S Q g x P s 0 f Q 1 e r G s b A j S G R i r 1 j W V 7 d u a f f 7 5 d a x w a J g V 0 0 3 v l I p / L 5 / S Y K g y h Q x W N l j + N w g r 4 c E L q U 4 w m H C F E G L H h m K E i E K G h 0 G / p J B Y N q q 8 W 1 c w 3 y q I H V 0 x Q N W u F K A w b u X A / M 4 c H v d k E f Z J G u 8 c / s 9 3 g D 8 u c o C T r Y F v h C e k p K v R I q g g V 8 H e Y o d A H j i a f A 3 d 1 p V V D d G / q 0 y H y 0 n e p H u 6 k f C h s N e q B s J x 7 E J c q e u m y B l r G K 7 f d M a J x i 9 M s 8 3 7 L Y O S T 9 C P x P j M R + i S J I Y N F v 0 Y N H a z W u 6 7 F q V n + M q h h o m R k d a y q R + 8 4 l j r u W R p s I g 1 R 6 c J 2 K Q / 6 q 6 + X n H e H l F O l U w u K + R w T e 3 P v G p Q 1 t C x L G p I 7 B a U G 4 6 g L p H o e f N N O U H B Z u 2 6 1 g y 8 C a 4 o 9 Y n B l F V I b X F P t h j P k V G s 4 h Y 5 8 c u 4 n o 4 J Q C r F 8 d m J u m k G V 6 t u z o J F W 1 a C T U p q s b W 3 T R 3 Z P E + o 2 r p Y X / a o U x h E z 2 D S 5 F Z k 0 1 4 e G F Q m v S V E H T s j E v U t C 5 o S k D F D V c F B Y T t s O J E L O y S 4 p g S 2 X z z 5 m 4 E I W B A b 7 + P q L h d s c F c H / t A n 5 B / i O A e D / g j D O u 5 7 R n h q b I a a q d + G s r W k Z o w N L Q 2 x 0 M m f 9 p n 0 b w 1 p a 4 X J c a J u p n h i M t a S s d 7 o 0 5 X r q i M 4 Y 3 K H u U m / J q 1 k e 8 O N I B 8 w b V B 0 Y + U u 9 + M S G S I b u W F 8 + b 4 q 9 7 J a q 5 D Y S c V R c 8 p U 6 b z 4 n r R r U 3 e 6 T M 5 f A O R c n N D g 1 C w / m J M P q + L 8 g z I f 3 p T j p Y r F z B O 6 q u f g N U E s B A i 0 A F A A C A A g A u I t b W i b s 5 + G m A A A A 9 w A A A B I A A A A A A A A A A A A A A A A A A A A A A E N v b m Z p Z y 9 Q Y W N r Y W d l L n h t b F B L A Q I t A B Q A A g A I A L i L W 1 o P y u m r p A A A A O k A A A A T A A A A A A A A A A A A A A A A A P I A A A B b Q 2 9 u d G V u d F 9 U e X B l c 1 0 u e G 1 s U E s B A i 0 A F A A C A A g A u I t b W m i x r u 9 g A g A A 1 A Y A A B M A A A A A A A A A A A A A A A A A 4 w E A A E Z v c m 1 1 b G F z L 1 N l Y 3 R p b 2 4 x L m 1 Q S w U G A A A A A A M A A w D C A A A A k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R 4 A A A A A A A D j H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D R D F 3 a U 9 H Y V V i U 2 J 2 N V N P W W d p T 2 I x T k Z S e V l X N X p a b T l 5 Y l d W e U l H e G x J R 1 p w W T J o c F p Y S W d 3 N k F n Y 0 d G e W R H b H l J R 1 J s S U V a c F k y a H B a W E p 6 S U h O d m R Y S m p a W E 1 B Q U F B Q U F B Q U F B Q U F B Q W 9 Q d z Z D M X Z m a 0 9 D V m Q 4 T l J 6 S G p S e F p T W l h G M X c 2 c D B a W E 1 n W k N k a G M z T n B j M 1 J o Y m 1 O b E F B R 0 Q x d 2 l P R 2 F V Y l N i d j V T T 1 l n a U 9 i M U F B Q U F B Q T 0 9 I i A v P j w v U 3 R h Y m x l R W 5 0 c m l l c z 4 8 L 0 l 0 Z W 0 + P E l 0 Z W 0 + P E l 0 Z W 1 M b 2 N h d G l v b j 4 8 S X R l b V R 5 c G U + R m 9 y b X V s Y T w v S X R l b V R 5 c G U + P E l 0 Z W 1 Q Y X R o P l N l Y 3 R p b 2 4 x L 1 B h c m F t J U M z J U E 4 d H J l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2 O T M y M T I 3 L W Y 4 N T c t N G I 5 M C 1 h N G E y L T h l N G U x N W R j N 2 Q 3 Y i I g L z 4 8 R W 5 0 c n k g V H l w Z T 0 i T G 9 h Z F R v U m V w b 3 J 0 R G l z Y W J s Z W Q i I F Z h b H V l P S J s M S I g L z 4 8 R W 5 0 c n k g V H l w Z T 0 i U X V l c n l H c m 9 1 c E l E I i B W Y W x 1 Z T 0 i c 2 U 4 Z j A 4 M z A y L T Z m M m Q t N D M 3 Z S 0 4 M j U 1 L W R m M G Q 0 N z M x Z T M 0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y L T E 4 V D E 1 O j E 0 O j E 0 L j c 2 M D Q 0 N z V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V 4 Z W 1 w b G U l M j B k Z S U y M G Z p Y 2 h p Z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N j g 1 O G Q 0 N i 0 z O W Y 4 L T Q z Y m M t O T J h N y 1 k M z J i Y m Y x M m V h Z m E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U 4 Z j A 4 M z A y L T Z m M m Q t N D M 3 Z S 0 4 M j U 1 L W R m M G Q 0 N z M x Z T M 0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l Z E N v b X B s Z X R l U m V z d W x 0 V G 9 X b 3 J r c 2 h l Z X Q i I F Z h b H V l P S J s M C I g L z 4 8 R W 5 0 c n k g V H l w Z T 0 i R m l s b E x h c 3 R V c G R h d G V k I i B W Y W x 1 Z T 0 i Z D I w M j U t M D I t M j V U M T k 6 M T A 6 N D Q u N T Y z M T k y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X h l b X B s Z S U y M G R l J T I w Z m l j a G l l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G V t c G x l J T I w Z G U l M j B m a W N o a W V y L 0 5 h d m l n Y X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Z X I l M j B s J 2 V 4 Z W 1 w b G U l M j B k Z S U y M G Z p Y 2 h p Z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M m R i Y z Y 5 Y i 0 z Y m I 4 L T Q w Z j c t Y T M 1 O C 0 5 M z I w Y T d h N D k 3 O D Y i I C 8 + P E V u d H J 5 I F R 5 c G U 9 I k x v Y W R U b 1 J l c G 9 y d E R p c 2 F i b G V k I i B W Y W x 1 Z T 0 i b D E i I C 8 + P E V u d H J 5 I F R 5 c G U 9 I l F 1 Z X J 5 R 3 J v d X B J R C I g V m F s d W U 9 I n M 4 Z T A 4 Z D c 4 M y 1 h N T E 5 L T Q 5 M W I t Y m J m O S 0 0 O G U 2 M j A 4 O G U 2 Z j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S 0 w M i 0 y N V Q x O T o x M D o 0 N C 4 1 M z A 4 N j g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1 l c i U y M G w n Z X h l b X B s Z S U y M G R l J T I w Z m l j a G l l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l c i U y M G w n Z X h l b X B s Z S U y M G R l J T I w Z m l j a G l l c i 9 G Z X V p b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l c i U y M G w n Z X h l b X B s Z S U y M G R l J T I w Z m l j a G l l c i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Z X I l M j B s Z S U y M G Z p Y 2 h p Z X I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U 4 Y T h k Z T Q 2 L W U y N m M t N G I 2 Y S 1 i M 2 R k L W J j Y T Q 3 Z j Y 1 Y j Q y M y I g L z 4 8 R W 5 0 c n k g V H l w Z T 0 i U X V l c n l H c m 9 1 c E l E I i B W Y W x 1 Z T 0 i c 2 U 4 Z j A 4 M z A y L T Z m M m Q t N D M 3 Z S 0 4 M j U 1 L W R m M G Q 0 N z M x Z T M 0 N y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y L T E 4 V D E 1 O j E 0 O j E 0 L j c 2 N D k x M z V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V y J T I w b G U l M j B m a W N o a W V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b m 4 l Q z M l Q T l l c y U y M G h l d X J l c y U y M G Z v c m 1 h d G l v b n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M T M w N D A y O S 1 i N W V i L T Q w N 2 M t O D E 5 Z S 1 j M 2 Q 1 Y j Y x M T d m Z D A i I C 8 + P E V u d H J 5 I F R 5 c G U 9 I k Z p b G x F b m F i b G V k I i B W Y W x 1 Z T 0 i b D A i I C 8 + P E V u d H J 5 I F R 5 c G U 9 I k Z p b G x F c n J v c k N v d W 5 0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D b 3 V u d C I g V m F s d W U 9 I m w y N T I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2 J q Z W N 0 V H l w Z S I g V m F s d W U 9 I n N D b 2 5 u Z W N 0 a W 9 u T 2 5 s e S I g L z 4 8 R W 5 0 c n k g V H l w Z T 0 i R m l s b E x h c 3 R V c G R h d G V k I i B W Y W x 1 Z T 0 i Z D I w M j U t M D I t M j V U M T k 6 M T A 6 N D Q u N T c 2 N j M w N 1 o i I C 8 + P E V u d H J 5 I F R 5 c G U 9 I k Z p b G x D b 2 x 1 b W 5 U e X B l c y I g V m F s d W U 9 I n N C Z 0 0 9 I i A v P j x F b n R y e S B U e X B l P S J G a W x s Q 2 9 s d W 1 u T m F t Z X M i I F Z h b H V l P S J z W y Z x d W 9 0 O 0 l E I E V t c G x v e c O p J n F 1 b 3 Q 7 L C Z x d W 9 0 O 0 h l d X J l c y B k Z S B m b 3 J t Y X R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5 u w 6 l l c y B o Z X V y Z X M g Z m 9 y b W F 0 a W 9 u c y 9 B d X R v U m V t b 3 Z l Z E N v b H V t b n M x L n t J R C B F b X B s b 3 n D q S w w f S Z x d W 9 0 O y w m c X V v d D t T Z W N 0 a W 9 u M S 9 E b 2 5 u w 6 l l c y B o Z X V y Z X M g Z m 9 y b W F 0 a W 9 u c y 9 B d X R v U m V t b 3 Z l Z E N v b H V t b n M x L n t I Z X V y Z X M g Z G U g Z m 9 y b W F 0 a W 9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R v b m 7 D q W V z I G h l d X J l c y B m b 3 J t Y X R p b 2 5 z L 0 F 1 d G 9 S Z W 1 v d m V k Q 2 9 s d W 1 u c z E u e 0 l E I E V t c G x v e c O p L D B 9 J n F 1 b 3 Q 7 L C Z x d W 9 0 O 1 N l Y 3 R p b 2 4 x L 0 R v b m 7 D q W V z I G h l d X J l c y B m b 3 J t Y X R p b 2 5 z L 0 F 1 d G 9 S Z W 1 v d m V k Q 2 9 s d W 1 u c z E u e 0 h l d X J l c y B k Z S B m b 3 J t Y X R p b 2 4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b m 4 l Q z M l Q T l l c y U y M G h l d X J l c y U y M G Z v c m 1 h d G l v b n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u b i V D M y V B O W V z J T I w a G V 1 c m V z J T I w Z m 9 y b W F 0 a W 9 u c y 9 E b 2 5 u J U M z J U E 5 Z X M l M j B o Z X V y Z X M l M j B m b 3 J t Y X R p b 2 5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u b i V D M y V B O W V z J T I w a G V 1 c m V z J T I w Z m 9 y b W F 0 a W 9 u c y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u b i V D M y V B O W V z J T I w a G V 1 c m V z J T I w Z m 9 y b W F 0 a W 9 u c y 9 U e X B l J T I w b W 9 k a W Z p J U M z J U E 5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B q u K N f H n N B r S D H T Z 4 / Q B o A A A A A A g A A A A A A E G Y A A A A B A A A g A A A A C 8 t D Q T m + B 7 G R b b M p u O Y c W e n 7 G Z g u Y d M y M 8 4 G V j 7 O 8 d A A A A A A D o A A A A A C A A A g A A A A q Q z l I D P s P i V j U 7 X G h 6 c t X k p 6 M A O 5 5 I / c m f i r E 8 K W / y d Q A A A A I g Z u 9 y 2 w B Q I V + f S X 4 G S c I y X 6 T K L g S P L + K F F k J t C t i E F v 9 0 f 3 6 s W v B O E m L V J T a J R F 9 e k 4 v G a d G H 7 W E v N d / T / c t Z i I M p T O T s I k P d I 0 9 M f S e d J A A A A A / L d f g / F R s K r k 6 d p D t 5 w y J F i O 5 2 9 m t 6 h k X 9 g U 8 R i 9 l Y E R j g y z v I i i w j 8 p 2 o f c V s y v C Z x P O l N B V D p B h + s D n t G l f A = = < / D a t a M a s h u p > 
</file>

<file path=customXml/itemProps1.xml><?xml version="1.0" encoding="utf-8"?>
<ds:datastoreItem xmlns:ds="http://schemas.openxmlformats.org/officeDocument/2006/customXml" ds:itemID="{1EF6A6A1-6C54-4368-8457-959A50703D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Fichiers combinés</vt:lpstr>
      <vt:lpstr>TCD - Les règles à suivre</vt:lpstr>
      <vt:lpstr>Traitement</vt:lpstr>
      <vt:lpstr>Tableau de bord vierge</vt:lpstr>
      <vt:lpstr>Tableau de bord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Jean-Baptiste Caverne</dc:creator>
  <cp:lastModifiedBy>Jean-Baptiste Caverne</cp:lastModifiedBy>
  <dcterms:created xsi:type="dcterms:W3CDTF">2024-01-27T16:51:53Z</dcterms:created>
  <dcterms:modified xsi:type="dcterms:W3CDTF">2025-02-27T16:29:57Z</dcterms:modified>
</cp:coreProperties>
</file>